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6.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ropbox\Quiet Excellence Active Work Files 2015\KYCPE\2017\Examiner Training\Online training\Ready to Post\"/>
    </mc:Choice>
  </mc:AlternateContent>
  <workbookProtection workbookAlgorithmName="SHA-512" workbookHashValue="yj2PI+nZeomJcgEhtD8ceknNaBLj8oqLzFrmr7h+RDHAxuJzZWK5T39fGXzfBvITPFm0g0p2UMT0I220d0bY4A==" workbookSaltValue="PVINjMGF+uNp32nIIhHkSg==" workbookSpinCount="100000" lockStructure="1"/>
  <bookViews>
    <workbookView xWindow="0" yWindow="60" windowWidth="20496" windowHeight="7692" tabRatio="856" firstSheet="1" activeTab="1"/>
  </bookViews>
  <sheets>
    <sheet name="Sheet4" sheetId="4" state="hidden" r:id="rId1"/>
    <sheet name=" KF Input Sheet" sheetId="34" r:id="rId2"/>
    <sheet name="KF" sheetId="35" r:id="rId3"/>
    <sheet name="1.1" sheetId="1" r:id="rId4"/>
    <sheet name="1.2" sheetId="2" r:id="rId5"/>
    <sheet name="2.1" sheetId="3" r:id="rId6"/>
    <sheet name="2.2" sheetId="5" r:id="rId7"/>
    <sheet name="3.1" sheetId="6" r:id="rId8"/>
    <sheet name="3.2" sheetId="7" r:id="rId9"/>
    <sheet name="4.1" sheetId="8" r:id="rId10"/>
    <sheet name="4.2" sheetId="9" r:id="rId11"/>
    <sheet name="5.1" sheetId="10" r:id="rId12"/>
    <sheet name="5.2" sheetId="11" r:id="rId13"/>
    <sheet name="6.1" sheetId="12" r:id="rId14"/>
    <sheet name="6.2" sheetId="13" r:id="rId15"/>
    <sheet name="7.1 Results Matrix" sheetId="28" r:id="rId16"/>
    <sheet name="7.1" sheetId="14" r:id="rId17"/>
    <sheet name="7.2 Results Matrix" sheetId="29" r:id="rId18"/>
    <sheet name="7.2" sheetId="15" r:id="rId19"/>
    <sheet name="7.3 Results Matrix" sheetId="31" r:id="rId20"/>
    <sheet name="7.3" sheetId="16" r:id="rId21"/>
    <sheet name="7.4 Results Matrix" sheetId="32" r:id="rId22"/>
    <sheet name="7.4" sheetId="17" r:id="rId23"/>
    <sheet name="7.5 Results Matrix" sheetId="33" r:id="rId24"/>
    <sheet name="7.5" sheetId="18" r:id="rId25"/>
    <sheet name="Score" sheetId="20" r:id="rId26"/>
  </sheets>
  <externalReferences>
    <externalReference r:id="rId27"/>
  </externalReferences>
  <definedNames>
    <definedName name="Comment_Priority" localSheetId="1">[1]Sheet4!$A$2:$A$4</definedName>
    <definedName name="Comment_Priority">Sheet4!$A$2:$A$4</definedName>
    <definedName name="_xlnm.Print_Titles" localSheetId="15">'7.1 Results Matrix'!$1:$5</definedName>
    <definedName name="_xlnm.Print_Titles" localSheetId="17">'7.2 Results Matrix'!$5:$5</definedName>
    <definedName name="_xlnm.Print_Titles" localSheetId="19">'7.3 Results Matrix'!$5:$5</definedName>
    <definedName name="_xlnm.Print_Titles" localSheetId="21">'7.4 Results Matrix'!$5:$5</definedName>
    <definedName name="_xlnm.Print_Titles" localSheetId="23">'7.5 Results Matrix'!$5:$5</definedName>
    <definedName name="_xlnm.Print_Titles" localSheetId="2">KF!$1:$1</definedName>
  </definedNames>
  <calcPr calcId="171027"/>
</workbook>
</file>

<file path=xl/calcChain.xml><?xml version="1.0" encoding="utf-8"?>
<calcChain xmlns="http://schemas.openxmlformats.org/spreadsheetml/2006/main">
  <c r="B15" i="35" l="1"/>
  <c r="B16" i="35"/>
  <c r="B17" i="35"/>
  <c r="B18" i="35"/>
  <c r="B19" i="35"/>
  <c r="B20" i="35"/>
  <c r="B21" i="35"/>
  <c r="B23" i="35"/>
  <c r="B24" i="35"/>
  <c r="B25" i="35"/>
  <c r="B26" i="35"/>
  <c r="B27" i="35"/>
  <c r="B28" i="35"/>
  <c r="B29" i="35"/>
  <c r="B30" i="35"/>
  <c r="B31" i="35"/>
  <c r="B32" i="35"/>
  <c r="B33" i="35"/>
  <c r="B35" i="35"/>
  <c r="B36" i="35"/>
  <c r="B37" i="35"/>
  <c r="B38" i="35"/>
  <c r="B39" i="35"/>
  <c r="B40" i="35"/>
  <c r="B41" i="35"/>
  <c r="B43" i="35"/>
  <c r="B44" i="35"/>
  <c r="B46" i="35"/>
  <c r="B47" i="35"/>
  <c r="B3" i="35"/>
  <c r="B4" i="35"/>
  <c r="B5" i="35"/>
  <c r="B6" i="35"/>
  <c r="B7" i="35"/>
  <c r="B8" i="35"/>
  <c r="B9" i="35"/>
  <c r="B10" i="35"/>
  <c r="B11" i="35"/>
  <c r="B12" i="35"/>
  <c r="B13" i="35"/>
  <c r="B14" i="35"/>
  <c r="B2" i="35"/>
  <c r="S48" i="35" l="1"/>
  <c r="R48" i="35"/>
  <c r="Q48" i="35"/>
  <c r="P48" i="35"/>
  <c r="O48" i="35"/>
  <c r="N48" i="35"/>
  <c r="M48" i="35"/>
  <c r="L48" i="35"/>
  <c r="K48" i="35"/>
  <c r="J48" i="35"/>
  <c r="I48" i="35"/>
  <c r="H48" i="35"/>
  <c r="G48" i="35"/>
  <c r="F48" i="35"/>
  <c r="E48" i="35"/>
  <c r="D48" i="35"/>
  <c r="C48" i="35"/>
  <c r="A6" i="13" l="1"/>
  <c r="A12" i="12"/>
  <c r="A11" i="12"/>
  <c r="A6" i="12"/>
  <c r="A6" i="1" l="1"/>
  <c r="D14" i="20" l="1"/>
  <c r="D21" i="20"/>
  <c r="D22" i="20" l="1"/>
  <c r="A16" i="18" l="1"/>
  <c r="A15" i="18"/>
  <c r="A11" i="18"/>
  <c r="A10" i="18"/>
  <c r="A9" i="18"/>
  <c r="A8" i="18"/>
  <c r="A7" i="18"/>
  <c r="A6" i="18"/>
  <c r="A5" i="18"/>
  <c r="A4" i="18"/>
  <c r="A17" i="17"/>
  <c r="A16" i="17"/>
  <c r="A12" i="17"/>
  <c r="A11" i="17"/>
  <c r="A10" i="17"/>
  <c r="A9" i="17"/>
  <c r="A8" i="17"/>
  <c r="A7" i="17"/>
  <c r="A6" i="17"/>
  <c r="A5" i="17"/>
  <c r="A4" i="17"/>
  <c r="A16" i="16"/>
  <c r="A15" i="16"/>
  <c r="A11" i="16"/>
  <c r="A10" i="16"/>
  <c r="A9" i="16"/>
  <c r="A8" i="16"/>
  <c r="A7" i="16"/>
  <c r="A6" i="16"/>
  <c r="A5" i="16"/>
  <c r="A4" i="16"/>
  <c r="A16" i="15"/>
  <c r="A15" i="15"/>
  <c r="A11" i="15"/>
  <c r="A10" i="15"/>
  <c r="A9" i="15"/>
  <c r="A8" i="15"/>
  <c r="A7" i="15"/>
  <c r="A6" i="15"/>
  <c r="A5" i="15"/>
  <c r="A4" i="15"/>
  <c r="A14" i="14"/>
  <c r="A13" i="14"/>
  <c r="A9" i="14"/>
  <c r="A8" i="14"/>
  <c r="A7" i="14"/>
  <c r="A6" i="14"/>
  <c r="A5" i="14"/>
  <c r="A4" i="14"/>
  <c r="A15" i="13"/>
  <c r="A14" i="13"/>
  <c r="A10" i="13"/>
  <c r="A9" i="13"/>
  <c r="A8" i="13"/>
  <c r="A7" i="13"/>
  <c r="A5" i="13"/>
  <c r="A4" i="13"/>
  <c r="A19" i="12"/>
  <c r="A18" i="12"/>
  <c r="A14" i="12"/>
  <c r="A13" i="12"/>
  <c r="A10" i="12"/>
  <c r="A9" i="12"/>
  <c r="A8" i="12"/>
  <c r="A7" i="12"/>
  <c r="A5" i="12"/>
  <c r="A4" i="12"/>
  <c r="A17" i="11"/>
  <c r="A16" i="11"/>
  <c r="A12" i="11"/>
  <c r="A11" i="11"/>
  <c r="A10" i="11"/>
  <c r="A9" i="11"/>
  <c r="A8" i="11"/>
  <c r="A7" i="11"/>
  <c r="A6" i="11"/>
  <c r="A5" i="11"/>
  <c r="A4" i="11"/>
  <c r="A16" i="10"/>
  <c r="A15" i="10"/>
  <c r="A11" i="10"/>
  <c r="A10" i="10"/>
  <c r="A9" i="10"/>
  <c r="A8" i="10"/>
  <c r="A7" i="10"/>
  <c r="A6" i="10"/>
  <c r="A5" i="10"/>
  <c r="A4" i="10"/>
  <c r="A15" i="9"/>
  <c r="A14" i="9"/>
  <c r="A10" i="9"/>
  <c r="A9" i="9"/>
  <c r="A8" i="9"/>
  <c r="A7" i="9"/>
  <c r="A6" i="9"/>
  <c r="A5" i="9"/>
  <c r="A4" i="9"/>
  <c r="A17" i="8"/>
  <c r="A16" i="8"/>
  <c r="A12" i="8"/>
  <c r="A11" i="8"/>
  <c r="A10" i="8"/>
  <c r="A9" i="8"/>
  <c r="A8" i="8"/>
  <c r="A7" i="8"/>
  <c r="A6" i="8"/>
  <c r="A5" i="8"/>
  <c r="A4" i="8"/>
  <c r="A15" i="7"/>
  <c r="A14" i="7"/>
  <c r="A10" i="7"/>
  <c r="A9" i="7"/>
  <c r="A8" i="7"/>
  <c r="A7" i="7"/>
  <c r="A6" i="7"/>
  <c r="A5" i="7"/>
  <c r="A4" i="7"/>
  <c r="A14" i="6"/>
  <c r="A13" i="6"/>
  <c r="A9" i="6"/>
  <c r="A8" i="6"/>
  <c r="A7" i="6"/>
  <c r="A6" i="6"/>
  <c r="A5" i="6"/>
  <c r="A4" i="6"/>
  <c r="A17" i="5"/>
  <c r="A16" i="5"/>
  <c r="A12" i="5"/>
  <c r="A11" i="5"/>
  <c r="A10" i="5"/>
  <c r="A9" i="5"/>
  <c r="A8" i="5"/>
  <c r="A7" i="5"/>
  <c r="A6" i="5"/>
  <c r="A5" i="5"/>
  <c r="A4" i="5"/>
  <c r="A16" i="3"/>
  <c r="A15" i="3"/>
  <c r="A11" i="3"/>
  <c r="A10" i="3"/>
  <c r="A9" i="3"/>
  <c r="A8" i="3"/>
  <c r="A7" i="3"/>
  <c r="A6" i="3"/>
  <c r="A5" i="3"/>
  <c r="A4" i="3"/>
  <c r="A16" i="2"/>
  <c r="A15" i="2"/>
  <c r="A11" i="2"/>
  <c r="A10" i="2"/>
  <c r="A9" i="2"/>
  <c r="A8" i="2"/>
  <c r="A7" i="2"/>
  <c r="A6" i="2"/>
  <c r="A5" i="2"/>
  <c r="A4" i="2"/>
  <c r="A15" i="1"/>
  <c r="A14" i="1"/>
  <c r="A5" i="1"/>
  <c r="A7" i="1"/>
  <c r="A8" i="1"/>
  <c r="A9" i="1"/>
  <c r="A10" i="1"/>
  <c r="A4" i="1"/>
  <c r="C2" i="20" l="1"/>
  <c r="O11" i="13" l="1"/>
  <c r="P11" i="13"/>
  <c r="N11" i="13"/>
  <c r="M11" i="13"/>
  <c r="L11" i="13"/>
  <c r="K11" i="13"/>
  <c r="G11" i="13"/>
  <c r="H11" i="13"/>
  <c r="I11" i="13"/>
  <c r="F11" i="13"/>
  <c r="P13" i="11"/>
  <c r="O13" i="11"/>
  <c r="N13" i="11"/>
  <c r="M13" i="11"/>
  <c r="L13" i="11"/>
  <c r="K13" i="11"/>
  <c r="G13" i="11"/>
  <c r="H13" i="11"/>
  <c r="I13" i="11"/>
  <c r="F13" i="11"/>
  <c r="P12" i="10"/>
  <c r="O12" i="10"/>
  <c r="N12" i="10"/>
  <c r="M12" i="10"/>
  <c r="L12" i="10"/>
  <c r="K12" i="10"/>
  <c r="G12" i="10"/>
  <c r="H12" i="10"/>
  <c r="I12" i="10"/>
  <c r="F12" i="10"/>
  <c r="P13" i="8"/>
  <c r="O13" i="8"/>
  <c r="N13" i="8"/>
  <c r="M13" i="8"/>
  <c r="L13" i="8"/>
  <c r="K13" i="8"/>
  <c r="G13" i="8"/>
  <c r="H13" i="8"/>
  <c r="I13" i="8"/>
  <c r="F13" i="8"/>
  <c r="P11" i="7"/>
  <c r="O11" i="7"/>
  <c r="N11" i="7"/>
  <c r="M11" i="7"/>
  <c r="L11" i="7"/>
  <c r="K11" i="7"/>
  <c r="G11" i="7"/>
  <c r="H11" i="7"/>
  <c r="I11" i="7"/>
  <c r="F11" i="7"/>
  <c r="P13" i="5"/>
  <c r="O13" i="5"/>
  <c r="N13" i="5"/>
  <c r="M13" i="5"/>
  <c r="L13" i="5"/>
  <c r="K13" i="5"/>
  <c r="G13" i="5"/>
  <c r="H13" i="5"/>
  <c r="I13" i="5"/>
  <c r="F13" i="5"/>
  <c r="P12" i="3"/>
  <c r="O12" i="3"/>
  <c r="N12" i="3"/>
  <c r="M12" i="3"/>
  <c r="L12" i="3"/>
  <c r="K12" i="3"/>
  <c r="G12" i="3"/>
  <c r="H12" i="3"/>
  <c r="I12" i="3"/>
  <c r="F12" i="3"/>
  <c r="P12" i="2"/>
  <c r="O12" i="2"/>
  <c r="N12" i="2"/>
  <c r="M12" i="2"/>
  <c r="L12" i="2"/>
  <c r="K12" i="2"/>
  <c r="G12" i="2"/>
  <c r="H12" i="2"/>
  <c r="I12" i="2"/>
  <c r="F12" i="2"/>
  <c r="P12" i="18"/>
  <c r="O12" i="18"/>
  <c r="N12" i="18"/>
  <c r="M12" i="18"/>
  <c r="L12" i="18"/>
  <c r="K12" i="18"/>
  <c r="I12" i="18"/>
  <c r="H12" i="18"/>
  <c r="G12" i="18"/>
  <c r="F12" i="18"/>
  <c r="P13" i="17"/>
  <c r="O13" i="17"/>
  <c r="N13" i="17"/>
  <c r="M13" i="17"/>
  <c r="L13" i="17"/>
  <c r="K13" i="17"/>
  <c r="I13" i="17"/>
  <c r="H13" i="17"/>
  <c r="G13" i="17"/>
  <c r="F13" i="17"/>
  <c r="P12" i="16"/>
  <c r="O12" i="16"/>
  <c r="N12" i="16"/>
  <c r="M12" i="16"/>
  <c r="L12" i="16"/>
  <c r="K12" i="16"/>
  <c r="I12" i="16"/>
  <c r="H12" i="16"/>
  <c r="G12" i="16"/>
  <c r="F12" i="16"/>
  <c r="P12" i="15"/>
  <c r="O12" i="15"/>
  <c r="N12" i="15"/>
  <c r="M12" i="15"/>
  <c r="L12" i="15"/>
  <c r="K12" i="15"/>
  <c r="I12" i="15"/>
  <c r="H12" i="15"/>
  <c r="G12" i="15"/>
  <c r="F12" i="15"/>
  <c r="P10" i="14"/>
  <c r="O10" i="14"/>
  <c r="N10" i="14"/>
  <c r="M10" i="14"/>
  <c r="L10" i="14"/>
  <c r="K10" i="14"/>
  <c r="G10" i="14"/>
  <c r="H10" i="14"/>
  <c r="I10" i="14"/>
  <c r="F10" i="14"/>
  <c r="P11" i="1"/>
  <c r="O11" i="1"/>
  <c r="N11" i="1"/>
  <c r="M11" i="1"/>
  <c r="L11" i="1"/>
  <c r="K11" i="1"/>
  <c r="G11" i="1"/>
  <c r="H11" i="1"/>
  <c r="I11" i="1"/>
  <c r="F11" i="1"/>
  <c r="C20" i="20"/>
  <c r="E20" i="20" s="1"/>
  <c r="C19" i="20"/>
  <c r="E19" i="20" s="1"/>
  <c r="C18" i="20"/>
  <c r="E18" i="20" s="1"/>
  <c r="C17" i="20"/>
  <c r="E17" i="20" s="1"/>
  <c r="C16" i="20"/>
  <c r="E16" i="20" s="1"/>
  <c r="C13" i="20"/>
  <c r="E13" i="20" s="1"/>
  <c r="C12" i="20"/>
  <c r="E12" i="20" s="1"/>
  <c r="C11" i="20"/>
  <c r="E11" i="20" s="1"/>
  <c r="C10" i="20"/>
  <c r="E10" i="20" s="1"/>
  <c r="C9" i="20"/>
  <c r="E9" i="20" s="1"/>
  <c r="C8" i="20"/>
  <c r="E8" i="20" s="1"/>
  <c r="C7" i="20"/>
  <c r="E7" i="20" s="1"/>
  <c r="C6" i="20"/>
  <c r="E6" i="20" s="1"/>
  <c r="C5" i="20"/>
  <c r="E5" i="20" s="1"/>
  <c r="C4" i="20"/>
  <c r="E4" i="20" s="1"/>
  <c r="C3" i="20"/>
  <c r="E3" i="20" s="1"/>
  <c r="E2" i="20"/>
  <c r="P15" i="12"/>
  <c r="O15" i="12"/>
  <c r="N15" i="12"/>
  <c r="M15" i="12"/>
  <c r="L15" i="12"/>
  <c r="K15" i="12"/>
  <c r="I15" i="12"/>
  <c r="H15" i="12"/>
  <c r="G15" i="12"/>
  <c r="F15" i="12"/>
  <c r="P11" i="9"/>
  <c r="O11" i="9"/>
  <c r="N11" i="9"/>
  <c r="M11" i="9"/>
  <c r="L11" i="9"/>
  <c r="K11" i="9"/>
  <c r="I11" i="9"/>
  <c r="H11" i="9"/>
  <c r="G11" i="9"/>
  <c r="F11" i="9"/>
  <c r="P10" i="6"/>
  <c r="O10" i="6"/>
  <c r="N10" i="6"/>
  <c r="M10" i="6"/>
  <c r="L10" i="6"/>
  <c r="K10" i="6"/>
  <c r="I10" i="6"/>
  <c r="H10" i="6"/>
  <c r="G10" i="6"/>
  <c r="F10" i="6"/>
  <c r="E21" i="20" l="1"/>
  <c r="E14" i="20"/>
  <c r="E22" i="20" l="1"/>
</calcChain>
</file>

<file path=xl/comments1.xml><?xml version="1.0" encoding="utf-8"?>
<comments xmlns="http://schemas.openxmlformats.org/spreadsheetml/2006/main">
  <authors>
    <author>denisehaynes@neo.rr.com</author>
    <author>Doug Serrano</author>
  </authors>
  <commentList>
    <comment ref="C4" authorId="0" shapeId="0">
      <text>
        <r>
          <rPr>
            <sz val="9"/>
            <color indexed="81"/>
            <rFont val="Tahoma"/>
            <family val="2"/>
          </rPr>
          <t xml:space="preserve">How do senior leaders set your organization’s vision and values? How do senior leaders
HOW do SENIOR LEADERS set your organization’s VISION and VALUES? HOW do SENIOR LEADERS DEPLOY the VISION and VALUES through your LEADERSHIP SYSTEM, to the WORKFORCE, to KEY How do senior leaders set your organization’s vision and values? How do senior leaders deploy the vision and values through your leadership system; to the workforce; to key
suppliers and partners; and to patients, other customers, and other stakeholders, as appropriate? How do senior leaders’ personal actions reflect a commitment to those values?
</t>
        </r>
      </text>
    </comment>
    <comment ref="C5" authorId="0" shapeId="0">
      <text>
        <r>
          <rPr>
            <sz val="9"/>
            <color indexed="81"/>
            <rFont val="Tahoma"/>
            <family val="2"/>
          </rPr>
          <t>How do senior leaders’ actions demonstrate their commitment to legal and ethical behavior? How do senior leaders promote an organizational environment that requires it?</t>
        </r>
      </text>
    </comment>
    <comment ref="C6" authorId="1" shapeId="0">
      <text>
        <r>
          <rPr>
            <sz val="9"/>
            <color indexed="81"/>
            <rFont val="Tahoma"/>
            <family val="2"/>
          </rPr>
          <t>How do senior leaders communicate with and engage the entire workforce, patients, and other key customers? How do they
• encourage frank, two-way communication, including use of social media, when appropriate;
• communicate key decisions and needs for organizational change; and
• take a direct role in motivating the workforce toward high performance and a patient, other customer, and health care focus, including by participating in reward and recognition programs</t>
        </r>
        <r>
          <rPr>
            <b/>
            <sz val="9"/>
            <color indexed="81"/>
            <rFont val="Tahoma"/>
            <family val="2"/>
          </rPr>
          <t>?</t>
        </r>
        <r>
          <rPr>
            <sz val="9"/>
            <color indexed="81"/>
            <rFont val="Tahoma"/>
            <family val="2"/>
          </rPr>
          <t xml:space="preserve">
</t>
        </r>
      </text>
    </comment>
    <comment ref="C7" authorId="0" shapeId="0">
      <text>
        <r>
          <rPr>
            <sz val="9"/>
            <color indexed="81"/>
            <rFont val="Tahoma"/>
            <family val="2"/>
          </rPr>
          <t>How do senior leaders create an environment for success now and in the future? How do they
• create an environment for the achievement of your mission and for organizational agility;
• cultivate organizational learning, learning for people in the workforce, innovation, and intelligent risk taking;
• create a workforce culture that fosters patient and other customer engagement;
• participate in succession planning and the development of future organizational leaders; and
• create and promote a culture of patient safety?</t>
        </r>
      </text>
    </comment>
    <comment ref="C8" authorId="0" shapeId="0">
      <text>
        <r>
          <rPr>
            <sz val="9"/>
            <color indexed="81"/>
            <rFont val="Tahoma"/>
            <family val="2"/>
          </rPr>
          <t xml:space="preserve">How do senior leaders create a focus on action that will achieve the organization’s missssion? How do senior leaders
• create a focus on action that will improve the organization’s performance;
• identify needed actions;
• in setting expectations for organizational performance, include a focus on creating and balancing value for patients, other customers, and other stakeholders; and
• demonstrate personal accountability for the organization’s actions?
</t>
        </r>
      </text>
    </comment>
  </commentList>
</comments>
</file>

<file path=xl/comments10.xml><?xml version="1.0" encoding="utf-8"?>
<comments xmlns="http://schemas.openxmlformats.org/spreadsheetml/2006/main">
  <authors>
    <author>denisehaynes@neo.rr.com</author>
  </authors>
  <commentList>
    <comment ref="C4" authorId="0" shapeId="0">
      <text>
        <r>
          <rPr>
            <sz val="9"/>
            <color indexed="81"/>
            <rFont val="Tahoma"/>
            <family val="2"/>
          </rPr>
          <t>How do you foster an organizational culture that is characterized by open communication, highgh performance, and an engaged workforce? How do you ensure that your organizational culture benefits from the diverse ideas, cultures, and thinking of your workforce? How do you empower your workforce?</t>
        </r>
      </text>
    </comment>
    <comment ref="C5" authorId="0" shapeId="0">
      <text>
        <r>
          <rPr>
            <sz val="9"/>
            <color indexed="81"/>
            <rFont val="Tahoma"/>
            <family val="2"/>
          </rPr>
          <t>How do you determine the key drivers of workforce engagement? How do you determine these drivers for different workforce groups and segments?</t>
        </r>
      </text>
    </comment>
    <comment ref="C6" authorId="0" shapeId="0">
      <text>
        <r>
          <rPr>
            <sz val="9"/>
            <color indexed="81"/>
            <rFont val="Tahoma"/>
            <family val="2"/>
          </rPr>
          <t>How do you assess workforce engagement? What formal and informal assessment methods and measures do you use to determine workforce engagement, including satisfaction? How
do these methods and measures differ across workforce groups and segments? How do you also use other indicators, such as workforce retention, absenteeism, grievances, safety, and productivity, to assess and improve workforce engagement?</t>
        </r>
      </text>
    </comment>
    <comment ref="C7" authorId="0" shapeId="0">
      <text>
        <r>
          <rPr>
            <sz val="9"/>
            <color indexed="81"/>
            <rFont val="Tahoma"/>
            <family val="2"/>
          </rPr>
          <t>How does your workforce performance management system support highgh performance and workforce engagement? How does it consider workforce compensation, reward, recognition, and incentive practices? How does it reinforce
• intelligent risk taking to achieve innovation;
• a focus on patients, other customers, and health care; and
• achievement of your action plans?</t>
        </r>
      </text>
    </comment>
    <comment ref="C8" authorId="0" shapeId="0">
      <text>
        <r>
          <rPr>
            <sz val="9"/>
            <color indexed="81"/>
            <rFont val="Tahoma"/>
            <family val="2"/>
          </rPr>
          <t>How does your learning and development system support the organization’s needs and the personal development of your workforce members, managers, and leaders? How does the system
• address your organization’s core competencies, strategic challenges, and achievement of short- and
long-term action plans;
• support organizational performance improvement, organizational change, and innovation;
• support ethical health care and ethical business practices;
• improve focus on patients and other customers;
• consider the learning and development desires of workforce members; and
• ensure the reinforcement of new knowledge and skills on the job?</t>
        </r>
      </text>
    </comment>
    <comment ref="C9" authorId="0" shapeId="0">
      <text>
        <r>
          <rPr>
            <sz val="9"/>
            <color indexed="81"/>
            <rFont val="Tahoma"/>
            <family val="2"/>
          </rPr>
          <t>How do you evaluate the effectivenessss and efficiency of your learning and development system? How do you
• correlate learning and development outcomes with findings from your assessment of workforce engagement and with key organizational results reported in category 7, and
• use these correlations to identify opportunities for improvement both in workforce engagement and in
learning and development offerings?</t>
        </r>
      </text>
    </comment>
    <comment ref="C10" authorId="0" shapeId="0">
      <text>
        <r>
          <rPr>
            <sz val="9"/>
            <color indexed="81"/>
            <rFont val="Tahoma"/>
            <family val="2"/>
          </rPr>
          <t>How do you manage career progression for your workforce and your future leaders? How do you manage career development for your workforce? How do you carry out succession planning for management and leadership positions?</t>
        </r>
      </text>
    </comment>
  </commentList>
</comments>
</file>

<file path=xl/comments11.xml><?xml version="1.0" encoding="utf-8"?>
<comments xmlns="http://schemas.openxmlformats.org/spreadsheetml/2006/main">
  <authors>
    <author>denisehaynes@neo.rr.com</author>
    <author>Doug Serrano</author>
  </authors>
  <commentList>
    <comment ref="C4" authorId="0" shapeId="0">
      <text>
        <r>
          <rPr>
            <sz val="9"/>
            <color indexed="81"/>
            <rFont val="Tahoma"/>
            <family val="2"/>
          </rPr>
          <t>How do you determine key health care service and work processss requirements?</t>
        </r>
      </text>
    </comment>
    <comment ref="C5" authorId="1" shapeId="0">
      <text>
        <r>
          <rPr>
            <sz val="9"/>
            <color indexed="81"/>
            <rFont val="Tahoma"/>
            <family val="2"/>
          </rPr>
          <t>What are your organization’s key work processsses? What are the key requirements for these work processes?</t>
        </r>
        <r>
          <rPr>
            <b/>
            <sz val="9"/>
            <color indexed="81"/>
            <rFont val="Tahoma"/>
            <family val="2"/>
          </rPr>
          <t xml:space="preserve">
</t>
        </r>
      </text>
    </comment>
    <comment ref="C6" authorId="0" shapeId="0">
      <text>
        <r>
          <rPr>
            <sz val="9"/>
            <color indexed="81"/>
            <rFont val="Tahoma"/>
            <family val="2"/>
          </rPr>
          <t>How do you design your health care services and work processsses to meet requirements? How do you incorporate new technology, organizational knowledge, evidence-based medicine, health care service excellence, patient and other customer value, consideration of risk, and the potential need for agility into these services and processes?</t>
        </r>
      </text>
    </comment>
    <comment ref="C7" authorId="0" shapeId="0">
      <text>
        <r>
          <rPr>
            <sz val="9"/>
            <color indexed="81"/>
            <rFont val="Tahoma"/>
            <family val="2"/>
          </rPr>
          <t>How does your day-to-day operation of work processsses ensure that they meet key processss requirements? What key performance measures or indicators and in-process measures do you use to control and improve your work processes? How do these measures relate to the quality of outcomes and the performance of your health care services?</t>
        </r>
      </text>
    </comment>
    <comment ref="C8" authorId="0" shapeId="0">
      <text>
        <r>
          <rPr>
            <sz val="9"/>
            <color indexed="81"/>
            <rFont val="Tahoma"/>
            <family val="2"/>
          </rPr>
          <t>How do you address and consider each patient’s expectations? How do you explain health care service delivery processes and likely outcomes to set realistic patient expectations? How do you factor patient decision making and patient preferences into the delivery of health care services?</t>
        </r>
      </text>
    </comment>
    <comment ref="C9" authorId="0" shapeId="0">
      <text>
        <r>
          <rPr>
            <sz val="9"/>
            <color indexed="81"/>
            <rFont val="Tahoma"/>
            <family val="2"/>
          </rPr>
          <t>How do you determine your key support processsses? What are your key support processes? How does your day-to-day operation of these processes ensure that they meet key organizational requirements?</t>
        </r>
      </text>
    </comment>
    <comment ref="C10" authorId="0" shapeId="0">
      <text>
        <r>
          <rPr>
            <sz val="9"/>
            <color indexed="81"/>
            <rFont val="Tahoma"/>
            <family val="2"/>
          </rPr>
          <t>How do you improve your work processsses to improve health care services and performance, enhance your core compmpetencies, and reduce variability?</t>
        </r>
      </text>
    </comment>
    <comment ref="C11" authorId="0" shapeId="0">
      <text>
        <r>
          <rPr>
            <sz val="9"/>
            <color indexed="81"/>
            <rFont val="Tahoma"/>
            <family val="2"/>
          </rPr>
          <t>How do you manage your supply chain? How do you
• select suppliers and ensure that they are qualified and positioned to not only meet operational needs but also enhance your performance and your customers’ satisfaction;
• measure and evaluate your suppliers’ performance;
• provide feedback to your suppliers to help them improve; and
• deal with poorly performing suppliers?</t>
        </r>
      </text>
    </comment>
    <comment ref="C12" authorId="0" shapeId="0">
      <text>
        <r>
          <rPr>
            <sz val="9"/>
            <color indexed="81"/>
            <rFont val="Tahoma"/>
            <family val="2"/>
          </rPr>
          <t>How do you pursue your opportunities for innovation? How do you pursue the strategic opportunities that you determine are intelligent risks? How do you make financial and other resources available to pursue these opportunities? How do you discontinue pursuing opportunities at the appropriate time to enhance support for higher-priority opportunities?</t>
        </r>
      </text>
    </comment>
  </commentList>
</comments>
</file>

<file path=xl/comments12.xml><?xml version="1.0" encoding="utf-8"?>
<comments xmlns="http://schemas.openxmlformats.org/spreadsheetml/2006/main">
  <authors>
    <author>denisehaynes@neo.rr.com</author>
    <author>Doug Serrano</author>
  </authors>
  <commentList>
    <comment ref="C4" authorId="0" shapeId="0">
      <text>
        <r>
          <rPr>
            <sz val="9"/>
            <color indexed="81"/>
            <rFont val="Tahoma"/>
            <family val="2"/>
          </rPr>
          <t>How do you control the overall costs of your operations? How do you
• incorporate cycle time, productivity, and other efficiency and effectiveness factors into your work processes;
• prevent rework and errors, including medical errors;
• minimize the costs of inspections, tests, and process or performance audits, as appropriate; and
• balance the need for cost control with the needs of your patients and other customers, when they differ?</t>
        </r>
      </text>
    </comment>
    <comment ref="C5" authorId="0" shapeId="0">
      <text>
        <r>
          <rPr>
            <sz val="9"/>
            <color indexed="81"/>
            <rFont val="Tahoma"/>
            <family val="2"/>
          </rPr>
          <t>How do you ensure the reliability of your information systems?</t>
        </r>
      </text>
    </comment>
    <comment ref="C6" authorId="1" shapeId="0">
      <text>
        <r>
          <rPr>
            <sz val="9"/>
            <color indexed="81"/>
            <rFont val="Tahoma"/>
            <family val="2"/>
          </rPr>
          <t xml:space="preserve">How do you ensure the security and cybersecurity of sensitive or privileged data and information? How do you manage electronic and physical data and information to ensure confidentiality and only appropriate access? How do you
• maintain your awareness of emerging security and cybersecurity threats;
• identify and prioritize information technology systems to secure from cybersecurity attacks;
• protect these systems from cybersecurity attacks; and
• detect, respond to, and recover from cybersecurity breaches?
</t>
        </r>
      </text>
    </comment>
    <comment ref="C7" authorId="0" shapeId="0">
      <text>
        <r>
          <rPr>
            <sz val="9"/>
            <color indexed="81"/>
            <rFont val="Tahoma"/>
            <family val="2"/>
          </rPr>
          <t>How do you provide a safe operating environment? How does your safety system address accident prevention, inspection, root-cause analysis of failures, and recovery?</t>
        </r>
      </text>
    </comment>
    <comment ref="C8" authorId="0" shapeId="0">
      <text>
        <r>
          <rPr>
            <sz val="9"/>
            <color indexed="81"/>
            <rFont val="Tahoma"/>
            <family val="2"/>
          </rPr>
          <t>How do you ensure that your organization is prepared for disasters or emergencies? How does your disaster and emergency preparedness system consider prevention, continuity of operations, and recovery?</t>
        </r>
      </text>
    </comment>
  </commentList>
</comments>
</file>

<file path=xl/comments13.xml><?xml version="1.0" encoding="utf-8"?>
<comments xmlns="http://schemas.openxmlformats.org/spreadsheetml/2006/main">
  <authors>
    <author>denisehaynes@neo.rr.com</author>
  </authors>
  <commentList>
    <comment ref="C4" authorId="0" shapeId="0">
      <text>
        <r>
          <rPr>
            <sz val="9"/>
            <color indexed="81"/>
            <rFont val="Tahoma"/>
            <family val="2"/>
          </rPr>
          <t>What are your health care results and your results for your patient and other customer service process es? What are your current levels and trends in key measures or indicators of health care outcomes and the performance of services that are important to and directly serve your patients and other customers? How do these results compare with the performance of your competitors and other organizations with similar offerings? How do these results differ by health care service offerings, patient and other customer groups, and market segments, as appropriate?</t>
        </r>
      </text>
    </comment>
    <comment ref="C5" authorId="0" shapeId="0">
      <text>
        <r>
          <rPr>
            <sz val="9"/>
            <color indexed="81"/>
            <rFont val="Tahoma"/>
            <family val="2"/>
          </rPr>
          <t>What are your processss effectivenessss and efficiency results? What are your current levels and trends in key measures or indicators of the operational performance of your key work and support processes, including productivity, cycle time, and other appropriate measures of process effectiveness, efficiency, security and cybersecurity, and innovation? How do these results compare with the performance of your competitors and other organizations with similar processes? How do these results differ by process types, as appropriate?</t>
        </r>
      </text>
    </comment>
    <comment ref="C6" authorId="0" shapeId="0">
      <text>
        <r>
          <rPr>
            <sz val="9"/>
            <color indexed="81"/>
            <rFont val="Tahoma"/>
            <family val="2"/>
          </rPr>
          <t>What are your safety and emergency preparedness results? What are your current levels and trends in key measures or indicators of the effectiveness of your organization’s safety system and its preparedness for disasters or emergencies? How do these results differ by location or process type, as appropriate?</t>
        </r>
      </text>
    </comment>
    <comment ref="C7" authorId="0" shapeId="0">
      <text>
        <r>
          <rPr>
            <sz val="9"/>
            <color indexed="81"/>
            <rFont val="Tahoma"/>
            <family val="2"/>
          </rPr>
          <t>What are your supply-chain management results? What are your results for key measures or indicators of the performance of your supply chain, including its contribution to enhancing your performance?</t>
        </r>
      </text>
    </comment>
  </commentList>
</comments>
</file>

<file path=xl/comments14.xml><?xml version="1.0" encoding="utf-8"?>
<comments xmlns="http://schemas.openxmlformats.org/spreadsheetml/2006/main">
  <authors>
    <author>denisehaynes@neo.rr.com</author>
  </authors>
  <commentList>
    <comment ref="C4" authorId="0" shapeId="0">
      <text>
        <r>
          <rPr>
            <sz val="9"/>
            <color indexed="81"/>
            <rFont val="Tahoma"/>
            <family val="2"/>
          </rPr>
          <t>What are your patient and other customer satisfaction and dissatisfaction results? What are your current levels and trends in key measures or indicators of patient and other customer satisfaction and dissatisfaction? How do these results compare with those of your competitors and other organizations providing similar health care services? How do these results differ by health care service offerings, patient and other customer groups, and market segments, as appropriate?</t>
        </r>
      </text>
    </comment>
    <comment ref="C5" authorId="0" shapeId="0">
      <text>
        <r>
          <rPr>
            <sz val="9"/>
            <color indexed="81"/>
            <rFont val="Tahoma"/>
            <family val="2"/>
          </rPr>
          <t>What are your patient and other customer engagement results? What are your current levels and trends in key measures or indicators of patient and other customer engagement, including those for building relationships with patients and other customers? How do these results compare over the course of your patients’ and other customers’ relationships with you, as appropriate? How do these results differ by health care service offerings, patient and other customer groups, and market segments, as appropriate?</t>
        </r>
      </text>
    </comment>
  </commentList>
</comments>
</file>

<file path=xl/comments15.xml><?xml version="1.0" encoding="utf-8"?>
<comments xmlns="http://schemas.openxmlformats.org/spreadsheetml/2006/main">
  <authors>
    <author>denisehaynes@neo.rr.com</author>
  </authors>
  <commentList>
    <comment ref="C4" authorId="0" shapeId="0">
      <text>
        <r>
          <rPr>
            <sz val="9"/>
            <color indexed="81"/>
            <rFont val="Tahoma"/>
            <family val="2"/>
          </rPr>
          <t>What are your workforce capability and capacity results? What are your current levels and trends in key measures of workforce capability and capacity, including appropriate skills and staffing levels? How do these results differ by the diversity of your workforce and by your workforce groups and segments, as appropriate?</t>
        </r>
      </text>
    </comment>
    <comment ref="C5" authorId="0" shapeId="0">
      <text>
        <r>
          <rPr>
            <sz val="9"/>
            <color indexed="81"/>
            <rFont val="Tahoma"/>
            <family val="2"/>
          </rPr>
          <t>What are your workforce climate results? What are your current levels and trends
in key measures or indicators of your workforce climate, including those for workforce health, security, accessibility, and services and benefits, as appropriate? How do these results differ by the diversity of your workforce and by your workforce groups and segments, as appropriate?</t>
        </r>
      </text>
    </comment>
    <comment ref="C6" authorId="0" shapeId="0">
      <text>
        <r>
          <rPr>
            <sz val="9"/>
            <color indexed="81"/>
            <rFont val="Tahoma"/>
            <family val="2"/>
          </rPr>
          <t>What are your workforce engagement results? What are your current levels and trends in key measures or indicators of workforce satisfaction and workforce engagement? How do these results differ by the diversity of your workforce and by your workforce groups and segments, as appropriate?</t>
        </r>
      </text>
    </comment>
    <comment ref="C7" authorId="0" shapeId="0">
      <text>
        <r>
          <rPr>
            <sz val="9"/>
            <color indexed="81"/>
            <rFont val="Tahoma"/>
            <family val="2"/>
          </rPr>
          <t>What are your workforce and leader development results? What are your current levels and trends in key measures or indicators of workforce and leader development? How do these results differ by the diversity of your workforce and by your workforce groups and segments, as appropriate?</t>
        </r>
      </text>
    </comment>
  </commentList>
</comments>
</file>

<file path=xl/comments16.xml><?xml version="1.0" encoding="utf-8"?>
<comments xmlns="http://schemas.openxmlformats.org/spreadsheetml/2006/main">
  <authors>
    <author>denisehaynes@neo.rr.com</author>
  </authors>
  <commentList>
    <comment ref="C4" authorId="0" shapeId="0">
      <text>
        <r>
          <rPr>
            <sz val="9"/>
            <color indexed="81"/>
            <rFont val="Tahoma"/>
            <family val="2"/>
          </rPr>
          <t>What are your results for senior leaders’ communication and engagement with the workforce and with patients and other customers? What are your results for key measures or indicators of senior leaders’ communication and engagement with the workforce, patients, and other customers to deploy your vision and values, encourage two-way communication, and create a focus on action? How do these results differ by organizational units and patient and other customer groups, as appropriate?</t>
        </r>
      </text>
    </comment>
    <comment ref="C5" authorId="0" shapeId="0">
      <text>
        <r>
          <rPr>
            <sz val="9"/>
            <color indexed="81"/>
            <rFont val="Tahoma"/>
            <family val="2"/>
          </rPr>
          <t>What are your results for governance accountability? What are your key current findings and trends in key measures or indicators of governance and internal and external fiscal accountability, as appropriate?</t>
        </r>
      </text>
    </comment>
    <comment ref="C6" authorId="0" shapeId="0">
      <text>
        <r>
          <rPr>
            <sz val="9"/>
            <color indexed="81"/>
            <rFont val="Tahoma"/>
            <family val="2"/>
          </rPr>
          <t>What are your legal, regulatory, and accreditation results? What are your results for key measures or indicators of meeting and surpassing regulatory, legal, and accreditation requirements? How do these results differ by organizational units, as appropriate?</t>
        </r>
      </text>
    </comment>
    <comment ref="C7" authorId="0" shapeId="0">
      <text>
        <r>
          <rPr>
            <sz val="9"/>
            <color indexed="81"/>
            <rFont val="Tahoma"/>
            <family val="2"/>
          </rPr>
          <t>What are your results for ethical behavior? What are your results for key measures or indicators of ethical behavior, breaches of ethical behavior, and stakeholder trust in your senior leaders and governance? How do these results differ by organizational units, as appropriate?</t>
        </r>
      </text>
    </comment>
    <comment ref="C8" authorId="0" shapeId="0">
      <text>
        <r>
          <rPr>
            <sz val="9"/>
            <color indexed="81"/>
            <rFont val="Tahoma"/>
            <family val="2"/>
          </rPr>
          <t>What are your results for societal well-being and support of your key communities? What are your results for key measures or indicators of your fulfillment of your societal responsibilities, support of your key communities, and contributions to community health?</t>
        </r>
      </text>
    </comment>
    <comment ref="C9" authorId="0" shapeId="0">
      <text>
        <r>
          <rPr>
            <sz val="9"/>
            <color indexed="81"/>
            <rFont val="Tahoma"/>
            <family val="2"/>
          </rPr>
          <t>What are your results for the achievement of your organizational strategy and action plans? What are your results for key measures or indicators of the achievement of your organizational strategy and action plans? What are your results for building and strengthening core competencies? What are your results for managing risk and taking intelligent risks?</t>
        </r>
      </text>
    </comment>
  </commentList>
</comments>
</file>

<file path=xl/comments17.xml><?xml version="1.0" encoding="utf-8"?>
<comments xmlns="http://schemas.openxmlformats.org/spreadsheetml/2006/main">
  <authors>
    <author>denisehaynes@neo.rr.com</author>
  </authors>
  <commentList>
    <comment ref="C4" authorId="0" shapeId="0">
      <text>
        <r>
          <rPr>
            <sz val="9"/>
            <color indexed="81"/>
            <rFont val="Tahoma"/>
            <family val="2"/>
          </rPr>
          <t>What are your financial performance results? What are your current levels and trends in key measures or indicators of financial performance, including aggregate measures of financial return, financial viability, and budgetary performance, as appropriate? How do these results differ by market segments and patient and other customer groups, as appropriate?</t>
        </r>
      </text>
    </comment>
    <comment ref="C5" authorId="0" shapeId="0">
      <text>
        <r>
          <rPr>
            <sz val="9"/>
            <color indexed="81"/>
            <rFont val="Tahoma"/>
            <family val="2"/>
          </rPr>
          <t>What are your marketplace performance results? What are your current levels and trends in key measures or indicators of marketplace performance, including market share or position, market and market share growth, and new markets entered, as appropriate? How do these results differ by market segments and patient and other customer groups, as appropriate?</t>
        </r>
      </text>
    </comment>
  </commentList>
</comments>
</file>

<file path=xl/comments2.xml><?xml version="1.0" encoding="utf-8"?>
<comments xmlns="http://schemas.openxmlformats.org/spreadsheetml/2006/main">
  <authors>
    <author>denisehaynes@neo.rr.com</author>
  </authors>
  <commentList>
    <comment ref="C4" authorId="0" shapeId="0">
      <text>
        <r>
          <rPr>
            <sz val="9"/>
            <color indexed="81"/>
            <rFont val="Tahoma"/>
            <family val="2"/>
          </rPr>
          <t xml:space="preserve">How does your organization ensure responsible governance? How does your
governance system review and achieve the following?
• Accountability for senior leaders’ actions
• Accountability for strategic plans
• Fiscal accountability
• Transparency in operations
• Selection of governance board members and disclosure policies for them, as appropriate
• Independence and effectiveness of internal and external audits
• Protection of stakeholder and stockholder interests, as appropriate
• Succession planning for senior leaders
</t>
        </r>
      </text>
    </comment>
    <comment ref="C5" authorId="0" shapeId="0">
      <text>
        <r>
          <rPr>
            <sz val="9"/>
            <color indexed="81"/>
            <rFont val="Tahoma"/>
            <family val="2"/>
          </rPr>
          <t>How do you evaluate the performance of your senior leaders and your
governance board? How do you use performance evaluations in determining executive compensation? How do your senior leaders and governance board use these performance evaluations to advance their development and improve both their own effectiveness as leaders and that of your board and leadership system, as appropriate?</t>
        </r>
      </text>
    </comment>
    <comment ref="C6" authorId="0" shapeId="0">
      <text>
        <r>
          <rPr>
            <sz val="9"/>
            <color indexed="81"/>
            <rFont val="Tahoma"/>
            <family val="2"/>
          </rPr>
          <t xml:space="preserve">How do you address and anticipate legal, regulatory, and community concerns with your health care services and operations? How do you
• address any adverse societal impacts of your health care services and operations;
• anticipate public concerns with your future health care services and operations; and
• prepare for these impacts and concerns proactively, including through conservation of natural resources and effective supply-chain management processes, as appropriate?
What are your key compliance processes, measures, and goals for meeting and surpassing regulatory, legal, and accreditation requirements, as appropriate? What are your key processes, measures, and goals for addressing risks associated with your health care services and operations?
</t>
        </r>
      </text>
    </comment>
    <comment ref="C7" authorId="0" shapeId="0">
      <text>
        <r>
          <rPr>
            <sz val="9"/>
            <color indexed="81"/>
            <rFont val="Tahoma"/>
            <family val="2"/>
          </rPr>
          <t xml:space="preserve">How do you promote and ensure ethical behavior in all interactions? What are your
key processes and measures or indicators for enabling and monitoring ethical behavior in your governance structure; throughout your organization; and in interactions with your workforce, patients, other customers, partners, suppliers, and other stakeholders? How do you monitor and respond to breaches of ethical behavior?
</t>
        </r>
      </text>
    </comment>
    <comment ref="C8" authorId="0" shapeId="0">
      <text>
        <r>
          <rPr>
            <sz val="9"/>
            <color indexed="81"/>
            <rFont val="Tahoma"/>
            <family val="2"/>
          </rPr>
          <t xml:space="preserve">How do you consider societal well-being and benefit as part of your strategy and daily operations?
How do you contribute to the well-being of your environmental, social, and economic systems?
</t>
        </r>
      </text>
    </comment>
    <comment ref="C9" authorId="0" shapeId="0">
      <text>
        <r>
          <rPr>
            <sz val="9"/>
            <color indexed="81"/>
            <rFont val="Tahoma"/>
            <family val="2"/>
          </rPr>
          <t xml:space="preserve">How do you actively support and strengthen your key communities? What are your key communities? How do you identify them and determine areas for organizational involvement, including areas that leverage your core competencies? How do your senior leaders, in concert with your workforce, contribute to improving these communities and building community health?
</t>
        </r>
      </text>
    </comment>
  </commentList>
</comments>
</file>

<file path=xl/comments3.xml><?xml version="1.0" encoding="utf-8"?>
<comments xmlns="http://schemas.openxmlformats.org/spreadsheetml/2006/main">
  <authors>
    <author>denisehaynes@neo.rr.com</author>
  </authors>
  <commentList>
    <comment ref="C4" authorId="0" shapeId="0">
      <text>
        <r>
          <rPr>
            <sz val="9"/>
            <color indexed="81"/>
            <rFont val="Tahoma"/>
            <family val="2"/>
          </rPr>
          <t xml:space="preserve">How do you conduct your strategic planning? What are the key process steps? Who are the key participants? What are your short- and longer-term planning horizons? How are they addressed in the planning process? How does your strategic planning process address the potential need for
• transformational change and prioritization of change initiatives; and
• organizational agility, including operational flexibility?
</t>
        </r>
      </text>
    </comment>
    <comment ref="C5" authorId="0" shapeId="0">
      <text>
        <r>
          <rPr>
            <sz val="9"/>
            <color indexed="81"/>
            <rFont val="Tahoma"/>
            <family val="2"/>
          </rPr>
          <t>How does your strategy development processss stimulate and incorporate innovation? How do you identify strategic opportunities? How do you decide which strategic opportunities are intelligent risks to pursue? What are your key strategic opportunities?</t>
        </r>
      </text>
    </comment>
    <comment ref="C6" authorId="0" shapeId="0">
      <text>
        <r>
          <rPr>
            <sz val="9"/>
            <color indexed="81"/>
            <rFont val="Tahoma"/>
            <family val="2"/>
          </rPr>
          <t xml:space="preserve">How do you collect and analyze relevant data and develop information for your strategic planning process? In this collection and analysis, how do you include these key elements of risk?
• Your strategic challenges and strategic advantages
• Potential changes in your regulatory and external business environment
• Potential blind spots in your strategic planning process and information
• Your ability to execute the strategic plan
</t>
        </r>
      </text>
    </comment>
    <comment ref="C7" authorId="0" shapeId="0">
      <text>
        <r>
          <rPr>
            <sz val="9"/>
            <color indexed="81"/>
            <rFont val="Tahoma"/>
            <family val="2"/>
          </rPr>
          <t>How do you decide which key processsses will be accomplished by your workforce and which by external suppliers and partners? How do those decisions consider your core competencies and the core competencies of potential suppliers and partners? What are your key work systems? How do you make work system decisions that facilitate the accomplishment of your strategic objectives? How do you determine what future organizational core competencies and work systems you will need?</t>
        </r>
      </text>
    </comment>
    <comment ref="C8" authorId="0" shapeId="0">
      <text>
        <r>
          <rPr>
            <sz val="9"/>
            <color indexed="81"/>
            <rFont val="Tahoma"/>
            <family val="2"/>
          </rPr>
          <t xml:space="preserve">What are your organization’s key strategic objectives and timetable for achieving them? What are your most important goals for these strategic objectives? What key changes, if any, are planned in your health care services, customers and markets, suppliers and partners, and operations?
</t>
        </r>
      </text>
    </comment>
    <comment ref="C9" authorId="0" shapeId="0">
      <text>
        <r>
          <rPr>
            <sz val="9"/>
            <color indexed="81"/>
            <rFont val="Tahoma"/>
            <family val="2"/>
          </rPr>
          <t xml:space="preserve">How do your strategic objectives achieve appropriate balance among varying and potentially competing organizational needs? How do your strategic objectives
• address your strategic challenges and leverage your core competencies, strategic advantages, and strategic opportunities;
• balance short- and longer-term planning horizons; and
• consider and balance the needs of all key stakeholders?
</t>
        </r>
      </text>
    </comment>
  </commentList>
</comments>
</file>

<file path=xl/comments4.xml><?xml version="1.0" encoding="utf-8"?>
<comments xmlns="http://schemas.openxmlformats.org/spreadsheetml/2006/main">
  <authors>
    <author>denisehaynes@neo.rr.com</author>
  </authors>
  <commentList>
    <comment ref="C4" authorId="0" shapeId="0">
      <text>
        <r>
          <rPr>
            <sz val="9"/>
            <color indexed="81"/>
            <rFont val="Tahoma"/>
            <family val="2"/>
          </rPr>
          <t xml:space="preserve">What are your key short- and longer-term action plans? What is their relationship to your strategic objectives? How do you develop your action plans?
</t>
        </r>
      </text>
    </comment>
    <comment ref="C5" authorId="0" shapeId="0">
      <text>
        <r>
          <rPr>
            <sz val="9"/>
            <color indexed="81"/>
            <rFont val="Tahoma"/>
            <family val="2"/>
          </rPr>
          <t xml:space="preserve">How do you deploy your action plans? How do you deploy your action plans to your workforce and to key suppliers, partners, and collaborators, as appropriate, to ensure that you achieve your key strategic objectives? How do you ensure that you can sustain the key outcomes of your action plans?
</t>
        </r>
      </text>
    </comment>
    <comment ref="C6" authorId="0" shapeId="0">
      <text>
        <r>
          <rPr>
            <sz val="9"/>
            <color indexed="81"/>
            <rFont val="Tahoma"/>
            <family val="2"/>
          </rPr>
          <t xml:space="preserve">How do you ensure that financial and other resources are available to support the achievement of your action plans while you meet current obligations? How do you allocate these resources to support the plans? How do you manage the risks associated with the plans to ensure your financial viability?
</t>
        </r>
      </text>
    </comment>
    <comment ref="C7" authorId="0" shapeId="0">
      <text>
        <r>
          <rPr>
            <sz val="9"/>
            <color indexed="81"/>
            <rFont val="Tahoma"/>
            <family val="2"/>
          </rPr>
          <t xml:space="preserve">What are your key workforce plans to support your short- and longer-term strategic objectives and action plans? How do the plans address potential impacts on your workforce members and any potential changes in workforce capability and capacity needs?
</t>
        </r>
      </text>
    </comment>
    <comment ref="C8" authorId="0" shapeId="0">
      <text>
        <r>
          <rPr>
            <sz val="9"/>
            <color indexed="81"/>
            <rFont val="Tahoma"/>
            <family val="2"/>
          </rPr>
          <t xml:space="preserve">What key performance measures or indicators do you use to track the achievement and effectivenessss of your action plans? How does your overall action plan measurement system reinforce organizational alignment?
</t>
        </r>
      </text>
    </comment>
    <comment ref="C9" authorId="0" shapeId="0">
      <text>
        <r>
          <rPr>
            <sz val="9"/>
            <color indexed="81"/>
            <rFont val="Tahoma"/>
            <family val="2"/>
          </rPr>
          <t xml:space="preserve">For these key performance measures or indicators, what are your performance projections for your short- and longer-term planning horizons? What is your projected performance on these action plan measures or indicators compared with your projections of the performance of your competitors or organizations offering similar health care services and with key benchmarks, as appropriate? If there are gaps in performance against your competitors or comparable organizations, how do you address them in your action plans?
</t>
        </r>
      </text>
    </comment>
    <comment ref="C10" authorId="0" shapeId="0">
      <text>
        <r>
          <rPr>
            <sz val="9"/>
            <color indexed="81"/>
            <rFont val="Tahoma"/>
            <family val="2"/>
          </rPr>
          <t xml:space="preserve">How do you establish and implement modified action plans if circumstances require a shift in plans and rapid execution of new plans?
</t>
        </r>
      </text>
    </comment>
  </commentList>
</comments>
</file>

<file path=xl/comments5.xml><?xml version="1.0" encoding="utf-8"?>
<comments xmlns="http://schemas.openxmlformats.org/spreadsheetml/2006/main">
  <authors>
    <author>denisehaynes@neo.rr.com</author>
  </authors>
  <commentList>
    <comment ref="C4" authorId="0" shapeId="0">
      <text>
        <r>
          <rPr>
            <sz val="9"/>
            <color indexed="81"/>
            <rFont val="Tahoma"/>
            <family val="2"/>
          </rPr>
          <t>How do you listen to, interact with, and observe patients and other customers to obtain actionable information? How do your listening methods vary for different patient groups, other customer groups, or market segments? How do you use social media and web-based technologies to listen to patients and other customers, as appropriate? How do your listening methods vary across the stages of patients’ and other customers’ relationships with you? How do you seek immediate and actionable feedback from patients and other customers on the quality of health care services, patient and other customer support, and transactions?</t>
        </r>
      </text>
    </comment>
    <comment ref="C5" authorId="0" shapeId="0">
      <text>
        <r>
          <rPr>
            <sz val="9"/>
            <color indexed="81"/>
            <rFont val="Tahoma"/>
            <family val="2"/>
          </rPr>
          <t>How do you listen to potential patients and other customers to obtain actionable information? How do you listen to former, potential, and competitors’ patients and other customers to obtain actionable information on your health care services, patient and other customer support, and transactions, as appropriate?</t>
        </r>
      </text>
    </comment>
    <comment ref="C6" authorId="0" shapeId="0">
      <text>
        <r>
          <rPr>
            <sz val="9"/>
            <color indexed="81"/>
            <rFont val="Tahoma"/>
            <family val="2"/>
          </rPr>
          <t xml:space="preserve">How do you determine patient and other customer satisfaction and engagement?
How do you determine patient and other customer satisfaction, dissatisfaction, and engagement? How do your determination methods differ among your patient and other customer groups and market segments, as appropriate? How do your measurements capture actionable information to use in exceeding your patients’ and other customers’ expectations and securing your patients’ and other customers’ engagement for the long term?
</t>
        </r>
      </text>
    </comment>
    <comment ref="C7" authorId="0" shapeId="0">
      <text>
        <r>
          <rPr>
            <sz val="9"/>
            <color indexed="81"/>
            <rFont val="Tahoma"/>
            <family val="2"/>
          </rPr>
          <t xml:space="preserve">How do you obtain information on your patients’ and other customers’ satisfaction with your organization relative to other organizations? How do you obtain information on your patients’ and other customers’ satisfaction
• relative to their satisfaction with your competitors; and
• relative to the satisfaction of patients and other customers of other organizations that provide similar health care services or to health care industry benchmarks, as appropriate?
</t>
        </r>
      </text>
    </comment>
  </commentList>
</comments>
</file>

<file path=xl/comments6.xml><?xml version="1.0" encoding="utf-8"?>
<comments xmlns="http://schemas.openxmlformats.org/spreadsheetml/2006/main">
  <authors>
    <author>denisehaynes@neo.rr.com</author>
  </authors>
  <commentList>
    <comment ref="C4" authorId="0" shapeId="0">
      <text>
        <r>
          <rPr>
            <sz val="9"/>
            <color indexed="81"/>
            <rFont val="Tahoma"/>
            <family val="2"/>
          </rPr>
          <t xml:space="preserve">How do you determine health care service offerings? How do you
• determine patient, other customer, and market needs and requirements for health care service offerings;
• identify and adapt service offerings to meet the requirements and exceed the expectations of your patient and other customer groups and market segments; and
• identify and adapt service offerings to enter new markets, to attract new patients and other customers, and to create opportunities to expand relationships with current patients and other customers, as appropriate?
</t>
        </r>
      </text>
    </comment>
    <comment ref="C5" authorId="0" shapeId="0">
      <text>
        <r>
          <rPr>
            <sz val="9"/>
            <color indexed="81"/>
            <rFont val="Tahoma"/>
            <family val="2"/>
          </rPr>
          <t>How do you enable patients and other customers to seek information and support? How do you enable them to obtain health care services from you and give feedback on your services and your patient and other customer support? What are your key means of patient and other customer support, including your key communication mechanisms? How do they vary for different patient and other customer groups or market segments? How do you determine your patients’ and other customers’ key support requirements? How do you ensure that these requirements are deployed to all people and processes involved in patient and other customer support?</t>
        </r>
      </text>
    </comment>
    <comment ref="C6" authorId="0" shapeId="0">
      <text>
        <r>
          <rPr>
            <sz val="9"/>
            <color indexed="81"/>
            <rFont val="Tahoma"/>
            <family val="2"/>
          </rPr>
          <t>How do you determine your patient and other customer groups and market segmgments? How do you
• use information on patients, other customers, markets, and health care service offerings to identify current and anticipate future patient and other customer groups and market segments;
• consider competitors’ patients and other customers, as well as other potential patients, customers, and markets in this segmentation; and
• determine which patient and other customer groups and market segments to emphasize and pursue for business growth?</t>
        </r>
      </text>
    </comment>
    <comment ref="C7" authorId="0" shapeId="0">
      <text>
        <r>
          <rPr>
            <sz val="9"/>
            <color indexed="81"/>
            <rFont val="Tahoma"/>
            <family val="2"/>
          </rPr>
          <t>How do you build and manage relationships with patients and other customers? How do you market, build, and manage relationships with patients and other customers to
• acquire patients and other customers and build market share;
• manage and enhance your brand image;
• retain patients and other customers, meet their requirements, and exceed their expectations in each stage of their relationship with you; and
• increase their engagement with you?
How do you leverage social media to manage and enhance your brand, and to enhance patient and other customer engagement and relationships, as appropriate?</t>
        </r>
      </text>
    </comment>
    <comment ref="C8" authorId="0" shapeId="0">
      <text>
        <r>
          <rPr>
            <sz val="9"/>
            <color indexed="81"/>
            <rFont val="Tahoma"/>
            <family val="2"/>
          </rPr>
          <t>How do you manage patient and other customer complaints? How do you resolve complaints promptly and effectively? How does your management of those complaints enable you to recover your patients’ and other customers’ confidence, enhance their satisfaction and engagement, and avoid similar complaints in the future?</t>
        </r>
      </text>
    </comment>
  </commentList>
</comments>
</file>

<file path=xl/comments7.xml><?xml version="1.0" encoding="utf-8"?>
<comments xmlns="http://schemas.openxmlformats.org/spreadsheetml/2006/main">
  <authors>
    <author>denisehaynes@neo.rr.com</author>
  </authors>
  <commentList>
    <comment ref="C4" authorId="0" shapeId="0">
      <text>
        <r>
          <rPr>
            <sz val="9"/>
            <color indexed="81"/>
            <rFont val="Tahoma"/>
            <family val="2"/>
          </rPr>
          <t xml:space="preserve">How do you track data and information on daily operations and overall organizational performance? How do you
• select, collect, align, and integrate data and information to use in tracking daily operations and overall organizational performance; and
• track progress on achieving strategic objectives and action plans?
What are your key organizational performance measures, including key short- and longer-term financial measures? How frequently do you track these measures?
</t>
        </r>
      </text>
    </comment>
    <comment ref="C5" authorId="0" shapeId="0">
      <text>
        <r>
          <rPr>
            <sz val="9"/>
            <color indexed="81"/>
            <rFont val="Tahoma"/>
            <family val="2"/>
          </rPr>
          <t>How do you select comparative data and information to support fact-based decision making?</t>
        </r>
      </text>
    </comment>
    <comment ref="C6" authorId="0" shapeId="0">
      <text>
        <r>
          <rPr>
            <sz val="9"/>
            <color indexed="81"/>
            <rFont val="Tahoma"/>
            <family val="2"/>
          </rPr>
          <t>How do you select voice-of-the-customer and market data and information? How do you select voice-of-the-customer and market data and information (including aggregated data on complaints and, as appropriate, data and information from social media) to build a more patient-focused culture and to support fact-based decision making?</t>
        </r>
      </text>
    </comment>
    <comment ref="C7" authorId="0" shapeId="0">
      <text>
        <r>
          <rPr>
            <sz val="9"/>
            <color indexed="81"/>
            <rFont val="Tahoma"/>
            <family val="2"/>
          </rPr>
          <t>How do you ensure that your performance measurement system can respond to rapid or unexpected organizational or external changes?</t>
        </r>
      </text>
    </comment>
    <comment ref="C8" authorId="0" shapeId="0">
      <text>
        <r>
          <rPr>
            <sz val="9"/>
            <color indexed="81"/>
            <rFont val="Tahoma"/>
            <family val="2"/>
          </rPr>
          <t>How do you review your organization’s performance and capabilities? How do you use your key organizational performance measures, as well as comparative and customer data, in these reviews? What analyses do you perform to support these reviews and ensure that conclusions are valid? How do your organization and its senior leaders use these reviews to
• assess organizational success, competitive performance, financial health, and progress on achieving your strategic objectives and action plans; and
• respond rapidly to changing organizational needs and challenges in your operating environment, including any need for transformational change in organizational structure and work systems?
How does your governance board review the organization’s performance and its progress on strategic objectives and action plans, if appropriate?</t>
        </r>
      </text>
    </comment>
    <comment ref="C9" authorId="0" shapeId="0">
      <text>
        <r>
          <rPr>
            <sz val="9"/>
            <color indexed="81"/>
            <rFont val="Tahoma"/>
            <family val="2"/>
          </rPr>
          <t>How do you project your organization’s future performance? How do you use findings from performance reviews (addressed in 4.1b) and key comparative and competitive data in your projections? How do you reconcile any differences between these projections and those developed for your key action plans (addressed in 2.2a[6])?</t>
        </r>
      </text>
    </comment>
    <comment ref="C10" authorId="0" shapeId="0">
      <text>
        <r>
          <rPr>
            <sz val="9"/>
            <color indexed="81"/>
            <rFont val="Tahoma"/>
            <family val="2"/>
          </rPr>
          <t>How do you use findings from performance reviews (addressed in 4.1b) to develop priorities for continuous improvement and opportunities for innovation? How do you deploy these priorities and opportunities
• to work group and functional-level operations; and
• when appropriate, to your suppliers, partners, and collaborators to ensure organizational alignment?</t>
        </r>
      </text>
    </comment>
  </commentList>
</comments>
</file>

<file path=xl/comments8.xml><?xml version="1.0" encoding="utf-8"?>
<comments xmlns="http://schemas.openxmlformats.org/spreadsheetml/2006/main">
  <authors>
    <author>denisehaynes@neo.rr.com</author>
  </authors>
  <commentList>
    <comment ref="C4" authorId="0" shapeId="0">
      <text>
        <r>
          <rPr>
            <sz val="9"/>
            <color indexed="81"/>
            <rFont val="Tahoma"/>
            <family val="2"/>
          </rPr>
          <t>How do you verify and ensure the quality of organizational data and information? How do you manage electronic and other data and information to ensure their accuracy and validity, integrity and reliability, and currency?</t>
        </r>
      </text>
    </comment>
    <comment ref="C5" authorId="0" shapeId="0">
      <text>
        <r>
          <rPr>
            <sz val="9"/>
            <color indexed="81"/>
            <rFont val="Tahoma"/>
            <family val="2"/>
          </rPr>
          <t>How do you ensure the availability of organizational data and information? How do you make needed data and information available in a user-friendly format and timely manner to your workforce, suppliers, partners, collaborators, patients, and other customers, as appropriate? How do you ensure that your information technology systems are user-friendly?</t>
        </r>
      </text>
    </comment>
    <comment ref="C6" authorId="0" shapeId="0">
      <text>
        <r>
          <rPr>
            <sz val="9"/>
            <color indexed="81"/>
            <rFont val="Tahoma"/>
            <family val="2"/>
          </rPr>
          <t>How do you build and manage organizational knowledge? How do you
• collect and transfer workforce knowledge;
• blend and correlate data from different sources to build new knowledge;
• transfer relevant knowledge from and to patients, other customers, suppliers, partners, and collaborators; and
• assemble and transfer relevant knowledge for use in your innovation and strategic planning processes?</t>
        </r>
      </text>
    </comment>
    <comment ref="C7" authorId="0" shapeId="0">
      <text>
        <r>
          <rPr>
            <sz val="9"/>
            <color indexed="81"/>
            <rFont val="Tahoma"/>
            <family val="2"/>
          </rPr>
          <t>How do you share best practices in your organization? How do you identify organizational units or operations that are high performing? How do you identify their best practices for sharing and implement them across the organization, as appropriate?</t>
        </r>
      </text>
    </comment>
    <comment ref="C8" authorId="0" shapeId="0">
      <text>
        <r>
          <rPr>
            <sz val="9"/>
            <color indexed="81"/>
            <rFont val="Tahoma"/>
            <family val="2"/>
          </rPr>
          <t>How do you use your knowledge and resources to embed learning in the way your organization operates?</t>
        </r>
      </text>
    </comment>
  </commentList>
</comments>
</file>

<file path=xl/comments9.xml><?xml version="1.0" encoding="utf-8"?>
<comments xmlns="http://schemas.openxmlformats.org/spreadsheetml/2006/main">
  <authors>
    <author>denisehaynes@neo.rr.com</author>
  </authors>
  <commentList>
    <comment ref="C4" authorId="0" shapeId="0">
      <text>
        <r>
          <rPr>
            <sz val="9"/>
            <color indexed="81"/>
            <rFont val="Tahoma"/>
            <family val="2"/>
          </rPr>
          <t>How do you assess your workforce capability and capacity needs? How do you assess the skills, competencies, certifications, and staffing levels you need?</t>
        </r>
      </text>
    </comment>
    <comment ref="C5" authorId="0" shapeId="0">
      <text>
        <r>
          <rPr>
            <sz val="9"/>
            <color indexed="81"/>
            <rFont val="Tahoma"/>
            <family val="2"/>
          </rPr>
          <t>How do you recruit, hire, place, and retain new workforce members? How do you ensure that your workforce represents the diverse ideas, cultures, and thinking of your hiring and patient community? How do you ensure the fit of new workforce members with your organizational culture?</t>
        </r>
      </text>
    </comment>
    <comment ref="C6" authorId="0" shapeId="0">
      <text>
        <r>
          <rPr>
            <sz val="9"/>
            <color indexed="81"/>
            <rFont val="Tahoma"/>
            <family val="2"/>
          </rPr>
          <t>How do you prepare your workforce for changing capability and capacity needs? How do you
• manage your workforce, its needs, and your organization’s needs to ensure continuity, prevent workforce reductions, and minimize the impact of such reductions, if they become necessary;
• prepare for and manage any periods of workforce growth; and
• prepare your workforce for changes in organizational structure and work systems, when needed??</t>
        </r>
      </text>
    </comment>
    <comment ref="C7" authorId="0" shapeId="0">
      <text>
        <r>
          <rPr>
            <sz val="9"/>
            <color indexed="81"/>
            <rFont val="Tahoma"/>
            <family val="2"/>
          </rPr>
          <t>How do you organize and manage your workforce? How do you organize and manage your workforce to
• accomplish your organization’s work;
• capitalize on your organization’s core competencies;
• reinforce a focus on patients, other customers, and health care; and
• exceed performance expectations?</t>
        </r>
      </text>
    </comment>
    <comment ref="C8" authorId="0" shapeId="0">
      <text>
        <r>
          <rPr>
            <sz val="9"/>
            <color indexed="81"/>
            <rFont val="Tahoma"/>
            <family val="2"/>
          </rPr>
          <t>How do you ensure workplace health, security, and accessibility for the workforce? What are your performance measures and improvement goals for your workplace environmental factors? For your different workplace environments, what significant differences are there in these factors and their performance measures or targets?</t>
        </r>
      </text>
    </comment>
    <comment ref="C9" authorId="0" shapeId="0">
      <text>
        <r>
          <rPr>
            <sz val="9"/>
            <color indexed="81"/>
            <rFont val="Tahoma"/>
            <family val="2"/>
          </rPr>
          <t>How do you support your workforce via services, benefits, and policies? How do you tailor these to the needs of a diverse workforce and different workforce groups and segments? What key benefits do you offer your workforce?</t>
        </r>
      </text>
    </comment>
  </commentList>
</comments>
</file>

<file path=xl/sharedStrings.xml><?xml version="1.0" encoding="utf-8"?>
<sst xmlns="http://schemas.openxmlformats.org/spreadsheetml/2006/main" count="1191" uniqueCount="605">
  <si>
    <t>Score:</t>
  </si>
  <si>
    <t>Item Ref.</t>
  </si>
  <si>
    <t>Strength Evidence</t>
  </si>
  <si>
    <t>A</t>
  </si>
  <si>
    <t>D</t>
  </si>
  <si>
    <t>L</t>
  </si>
  <si>
    <t>I</t>
  </si>
  <si>
    <t>Opportunity for improvement</t>
  </si>
  <si>
    <t>Comment Priority</t>
  </si>
  <si>
    <t>OFI</t>
  </si>
  <si>
    <t>Str</t>
  </si>
  <si>
    <t>High</t>
  </si>
  <si>
    <t>Med</t>
  </si>
  <si>
    <t>Lo</t>
  </si>
  <si>
    <t>Item #</t>
  </si>
  <si>
    <t>Item Name</t>
  </si>
  <si>
    <t>Score</t>
  </si>
  <si>
    <t>Possible Points</t>
  </si>
  <si>
    <t>Total Points</t>
  </si>
  <si>
    <t>Senior Leadership</t>
  </si>
  <si>
    <t>Governance and Societal Responsibilities</t>
  </si>
  <si>
    <t>Strategy Development</t>
  </si>
  <si>
    <t>Strategy Implementation</t>
  </si>
  <si>
    <t>Voice of the Customer</t>
  </si>
  <si>
    <t>Customer Engagement</t>
  </si>
  <si>
    <t>Measurement, Analysis, and Improvement of Organizational Performance</t>
  </si>
  <si>
    <t>Workforce Environment</t>
  </si>
  <si>
    <t>Workforce Engagement</t>
  </si>
  <si>
    <t>Work Processes</t>
  </si>
  <si>
    <t>Processes Total</t>
  </si>
  <si>
    <t>Results Total</t>
  </si>
  <si>
    <t>Grand total</t>
  </si>
  <si>
    <t>Le</t>
  </si>
  <si>
    <t>T</t>
  </si>
  <si>
    <t>C</t>
  </si>
  <si>
    <t>1.1a(1)</t>
  </si>
  <si>
    <t>1.1a(2)</t>
  </si>
  <si>
    <t>Promoting Legal and Ethical Behavior</t>
  </si>
  <si>
    <t>Communication</t>
  </si>
  <si>
    <t>1.2a(1)</t>
  </si>
  <si>
    <t>1.2a(2)</t>
  </si>
  <si>
    <t>1.2b(1)</t>
  </si>
  <si>
    <t>1.2b(2)</t>
  </si>
  <si>
    <t>1.2c(1)</t>
  </si>
  <si>
    <t>Societal Well-Being</t>
  </si>
  <si>
    <t>1.2c(2)</t>
  </si>
  <si>
    <t>Community Support</t>
  </si>
  <si>
    <t>2.1a(1)</t>
  </si>
  <si>
    <t>2.1a(2)</t>
  </si>
  <si>
    <t>Strategy Considerations</t>
  </si>
  <si>
    <t>2.1b(1)</t>
  </si>
  <si>
    <t>2.1b(2)</t>
  </si>
  <si>
    <t>x</t>
  </si>
  <si>
    <t>A-D-L-I fill</t>
  </si>
  <si>
    <t>2.2a(1)</t>
  </si>
  <si>
    <t>2.2a(2)</t>
  </si>
  <si>
    <t>2.2a(3)</t>
  </si>
  <si>
    <t>Resource Allocation</t>
  </si>
  <si>
    <t>2.2a(4)</t>
  </si>
  <si>
    <t>2.2a(5)</t>
  </si>
  <si>
    <t>2.2a(6)</t>
  </si>
  <si>
    <t>Action Plan Modification</t>
  </si>
  <si>
    <t>2.2b</t>
  </si>
  <si>
    <t>3.1a(1)</t>
  </si>
  <si>
    <t>3.1a(2)</t>
  </si>
  <si>
    <t>3.1b(1)</t>
  </si>
  <si>
    <t>3.1b(2)</t>
  </si>
  <si>
    <t>Satisfaction Relative to Competitors</t>
  </si>
  <si>
    <t>3.2a(1)</t>
  </si>
  <si>
    <t>3.2a(2)</t>
  </si>
  <si>
    <t>3.2a(3)</t>
  </si>
  <si>
    <t>3.2b(1)</t>
  </si>
  <si>
    <t>Relationship Management</t>
  </si>
  <si>
    <t>3.2b(2)</t>
  </si>
  <si>
    <t>Complaint Management</t>
  </si>
  <si>
    <t>4.1a(1)</t>
  </si>
  <si>
    <t>4.1a(2)</t>
  </si>
  <si>
    <t>Comparative Data</t>
  </si>
  <si>
    <t>4.1a(3)</t>
  </si>
  <si>
    <t>4.1a(4)</t>
  </si>
  <si>
    <t>Measurement Agility</t>
  </si>
  <si>
    <t>4.1b</t>
  </si>
  <si>
    <t>4.1c(1)</t>
  </si>
  <si>
    <t>4.1c(2)</t>
  </si>
  <si>
    <t>4.2a(1)</t>
  </si>
  <si>
    <t>4.2a(2)</t>
  </si>
  <si>
    <t>Data and Information Availability</t>
  </si>
  <si>
    <t>Knowledge Management</t>
  </si>
  <si>
    <t>4.2b(1)</t>
  </si>
  <si>
    <t>4.2b(2)</t>
  </si>
  <si>
    <t>5.1a(1)</t>
  </si>
  <si>
    <t>5.1a(2)</t>
  </si>
  <si>
    <t>5.1a(3)</t>
  </si>
  <si>
    <t>Work Accomplishment</t>
  </si>
  <si>
    <t>5.1a(4)</t>
  </si>
  <si>
    <t>5.1b(1)</t>
  </si>
  <si>
    <t>Workplace Environment</t>
  </si>
  <si>
    <t>5.1b(2)</t>
  </si>
  <si>
    <t>5.2a(1)</t>
  </si>
  <si>
    <t>5.2a(2)</t>
  </si>
  <si>
    <t>Organizational Culture</t>
  </si>
  <si>
    <t>5.2a(3)</t>
  </si>
  <si>
    <t>Performance Management</t>
  </si>
  <si>
    <t>5.2b(1)</t>
  </si>
  <si>
    <t>5.2b(2)</t>
  </si>
  <si>
    <t>Career Progression</t>
  </si>
  <si>
    <t>6.1a(1)</t>
  </si>
  <si>
    <t>6.1a(2)</t>
  </si>
  <si>
    <t>6.1b(1)</t>
  </si>
  <si>
    <t>6.1b(2)</t>
  </si>
  <si>
    <t>KF No.</t>
  </si>
  <si>
    <t>Profile Question</t>
  </si>
  <si>
    <t>Type Applicant Specific Info Here</t>
  </si>
  <si>
    <t>KF Statement</t>
  </si>
  <si>
    <t>Organizational Environment</t>
  </si>
  <si>
    <t>X</t>
  </si>
  <si>
    <t>Strategic Context</t>
  </si>
  <si>
    <t>"R-"
10-25%</t>
  </si>
  <si>
    <t>Some trend data are reported, with some adverse trends evident</t>
  </si>
  <si>
    <t>Little or no comparative information is reported</t>
  </si>
  <si>
    <t>Little or no segmentation of results</t>
  </si>
  <si>
    <t>Missing most expected results</t>
  </si>
  <si>
    <r>
      <t xml:space="preserve">
</t>
    </r>
    <r>
      <rPr>
        <sz val="14"/>
        <rFont val="Arial"/>
        <family val="2"/>
      </rPr>
      <t>Results Evaluation Criteria &amp;  Scoring Guidelines Language</t>
    </r>
  </si>
  <si>
    <t>"Y-"
30-45%</t>
  </si>
  <si>
    <t>Some trend data are reported, and a majority of the trends presented are beneficial</t>
  </si>
  <si>
    <t>Early stages of obtaining comparative information are evident</t>
  </si>
  <si>
    <t>Some expected segments represented in reported results</t>
  </si>
  <si>
    <t>Some gaps in expected results</t>
  </si>
  <si>
    <t>"G-"
50-65%</t>
  </si>
  <si>
    <r>
      <t xml:space="preserve">Good organizational performance levels responsive to the </t>
    </r>
    <r>
      <rPr>
        <b/>
        <u/>
        <sz val="8"/>
        <color indexed="17"/>
        <rFont val="Arial"/>
        <family val="2"/>
      </rPr>
      <t>overall</t>
    </r>
    <r>
      <rPr>
        <sz val="8"/>
        <color indexed="17"/>
        <rFont val="Arial"/>
        <family val="2"/>
      </rPr>
      <t xml:space="preserve"> requirements of the item</t>
    </r>
  </si>
  <si>
    <t xml:space="preserve">Beneficial trends are in areas of importance to mission  accomplishment </t>
  </si>
  <si>
    <r>
      <t xml:space="preserve">Some </t>
    </r>
    <r>
      <rPr>
        <b/>
        <u/>
        <sz val="8"/>
        <color indexed="17"/>
        <rFont val="Arial"/>
        <family val="2"/>
      </rPr>
      <t>levels</t>
    </r>
    <r>
      <rPr>
        <sz val="8"/>
        <color indexed="17"/>
        <rFont val="Arial"/>
        <family val="2"/>
      </rPr>
      <t xml:space="preserve"> have been evaluated against relevant comparisons and/or benchmarks </t>
    </r>
    <r>
      <rPr>
        <b/>
        <u/>
        <sz val="8"/>
        <color indexed="17"/>
        <rFont val="Arial"/>
        <family val="2"/>
      </rPr>
      <t>and</t>
    </r>
    <r>
      <rPr>
        <sz val="8"/>
        <color indexed="17"/>
        <rFont val="Arial"/>
        <family val="2"/>
      </rPr>
      <t xml:space="preserve"> show areas of good relative performance</t>
    </r>
  </si>
  <si>
    <r>
      <t xml:space="preserve">Results are reported for </t>
    </r>
    <r>
      <rPr>
        <b/>
        <u/>
        <sz val="8"/>
        <color indexed="17"/>
        <rFont val="Arial"/>
        <family val="2"/>
      </rPr>
      <t>most</t>
    </r>
    <r>
      <rPr>
        <sz val="8"/>
        <color indexed="17"/>
        <rFont val="Arial"/>
        <family val="2"/>
      </rPr>
      <t xml:space="preserve"> key patient and stakeholder, market, and process requirements</t>
    </r>
  </si>
  <si>
    <t>Most expected segments represented in reported results</t>
  </si>
  <si>
    <t>Few gaps in expected results</t>
  </si>
  <si>
    <t>"B-"
70-85%</t>
  </si>
  <si>
    <r>
      <t xml:space="preserve">Good to excellent organizational performance levels responsive to the </t>
    </r>
    <r>
      <rPr>
        <b/>
        <u/>
        <sz val="8"/>
        <color indexed="18"/>
        <rFont val="Arial"/>
        <family val="2"/>
      </rPr>
      <t>multiple</t>
    </r>
    <r>
      <rPr>
        <sz val="8"/>
        <color indexed="18"/>
        <rFont val="Arial"/>
        <family val="2"/>
      </rPr>
      <t xml:space="preserve"> requirements</t>
    </r>
  </si>
  <si>
    <r>
      <t xml:space="preserve">Beneficial trends </t>
    </r>
    <r>
      <rPr>
        <b/>
        <u/>
        <sz val="8"/>
        <color indexed="18"/>
        <rFont val="Arial"/>
        <family val="2"/>
      </rPr>
      <t xml:space="preserve">have been sustained </t>
    </r>
    <r>
      <rPr>
        <sz val="8"/>
        <color indexed="18"/>
        <rFont val="Arial"/>
        <family val="2"/>
      </rPr>
      <t xml:space="preserve">over time in most areas of importance </t>
    </r>
  </si>
  <si>
    <r>
      <t xml:space="preserve">Many to most </t>
    </r>
    <r>
      <rPr>
        <b/>
        <u/>
        <sz val="8"/>
        <color indexed="18"/>
        <rFont val="Arial"/>
        <family val="2"/>
      </rPr>
      <t xml:space="preserve">trends and </t>
    </r>
    <r>
      <rPr>
        <sz val="8"/>
        <color indexed="18"/>
        <rFont val="Arial"/>
        <family val="2"/>
      </rPr>
      <t xml:space="preserve"> levels evaluated against relevant comparisons/ benchmarks and show areas of leadership and very good relative performance</t>
    </r>
  </si>
  <si>
    <r>
      <t xml:space="preserve">Results are reported for most key patient and stakeholder, market, process, </t>
    </r>
    <r>
      <rPr>
        <b/>
        <u/>
        <sz val="8"/>
        <color indexed="18"/>
        <rFont val="Arial"/>
        <family val="2"/>
      </rPr>
      <t>and action plan</t>
    </r>
    <r>
      <rPr>
        <sz val="8"/>
        <color indexed="18"/>
        <rFont val="Arial"/>
        <family val="2"/>
      </rPr>
      <t xml:space="preserve"> requirements</t>
    </r>
  </si>
  <si>
    <t>Very few gaps in expected results</t>
  </si>
  <si>
    <t>Figure #</t>
  </si>
  <si>
    <t>Levels</t>
  </si>
  <si>
    <t>Trends</t>
  </si>
  <si>
    <t>Comparisons</t>
  </si>
  <si>
    <t>Linkages</t>
  </si>
  <si>
    <t>Segments</t>
  </si>
  <si>
    <t>Gaps</t>
  </si>
  <si>
    <t>Comments</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</si>
  <si>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</si>
  <si>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</si>
  <si>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</si>
  <si>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</si>
  <si>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</si>
  <si>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</si>
  <si>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</si>
  <si>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</si>
  <si>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</si>
  <si>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</si>
  <si>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</si>
  <si>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</si>
  <si>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</si>
  <si>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</si>
  <si>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</si>
  <si>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</si>
  <si>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</si>
  <si>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</si>
  <si>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</si>
  <si>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</si>
  <si>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</si>
  <si>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</si>
  <si>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</si>
  <si>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</si>
  <si>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</si>
  <si>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</si>
  <si>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</si>
  <si>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</si>
  <si>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</si>
  <si>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</si>
  <si>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</si>
  <si>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</si>
  <si>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</si>
  <si>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</si>
  <si>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</si>
  <si>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</si>
  <si>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</si>
  <si>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</si>
  <si>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</si>
  <si>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</si>
  <si>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</si>
  <si>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</si>
  <si>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</si>
  <si>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</si>
  <si>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</si>
  <si>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</si>
  <si>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</si>
  <si>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</si>
  <si>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</si>
  <si>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</si>
  <si>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</si>
  <si>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</si>
  <si>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</si>
  <si>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</si>
  <si>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</si>
  <si>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</si>
  <si>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</si>
  <si>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</si>
  <si>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</si>
  <si>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</si>
  <si>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</si>
  <si>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</si>
  <si>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</si>
  <si>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</si>
  <si>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</si>
  <si>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</si>
  <si>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</si>
  <si>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</si>
  <si>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</si>
  <si>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</si>
  <si>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</si>
  <si>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</si>
  <si>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</si>
  <si>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</si>
  <si>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</si>
  <si>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</si>
  <si>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</si>
  <si>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</si>
  <si>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</si>
  <si>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</si>
  <si>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</si>
  <si>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</si>
  <si>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</si>
  <si>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</si>
  <si>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</si>
  <si>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</si>
  <si>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</si>
  <si>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</si>
  <si>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</si>
  <si>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</si>
  <si>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</si>
  <si>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</si>
  <si>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</si>
  <si>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</si>
  <si>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</si>
  <si>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</si>
  <si>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</si>
  <si>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</si>
  <si>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</si>
  <si>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</si>
  <si>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 xml:space="preserve">
Results Evaluation Criteria &amp;  Scoring Guidelines Language</t>
  </si>
  <si>
    <t>7.3-1</t>
  </si>
  <si>
    <t>7.3-2</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</si>
  <si>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</si>
  <si>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</si>
  <si>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</si>
  <si>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</si>
  <si>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</si>
  <si>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</si>
  <si>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</si>
  <si>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</si>
  <si>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</si>
  <si>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</si>
  <si>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</si>
  <si>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</si>
  <si>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</si>
  <si>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</si>
  <si>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</si>
  <si>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</si>
  <si>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</si>
  <si>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</si>
  <si>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</si>
  <si>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</si>
  <si>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</si>
  <si>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</si>
  <si>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</si>
  <si>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</si>
  <si>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</si>
  <si>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</si>
  <si>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</si>
  <si>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</si>
  <si>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</si>
  <si>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</si>
  <si>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</si>
  <si>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</si>
  <si>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</si>
  <si>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</si>
  <si>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</si>
  <si>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</si>
  <si>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</si>
  <si>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</si>
  <si>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</si>
  <si>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</si>
  <si>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</si>
  <si>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</si>
  <si>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</si>
  <si>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</si>
  <si>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</si>
  <si>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</si>
  <si>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</si>
  <si>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</si>
  <si>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</si>
  <si>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</si>
  <si>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</si>
  <si>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</si>
  <si>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</si>
  <si>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</si>
  <si>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</si>
  <si>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</si>
  <si>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</si>
  <si>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</si>
  <si>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</si>
  <si>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</si>
  <si>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</si>
  <si>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</si>
  <si>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</si>
  <si>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</si>
  <si>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</si>
  <si>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</si>
  <si>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</si>
  <si>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</si>
  <si>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</si>
  <si>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</si>
  <si>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</si>
  <si>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</si>
  <si>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</si>
  <si>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</si>
  <si>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</si>
  <si>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</si>
  <si>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</si>
  <si>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</si>
  <si>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</si>
  <si>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</si>
  <si>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</si>
  <si>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</si>
  <si>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</si>
  <si>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</si>
  <si>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</si>
  <si>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</si>
  <si>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</si>
  <si>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</si>
  <si>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</si>
  <si>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</si>
  <si>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</si>
  <si>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</si>
  <si>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</si>
  <si>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</si>
  <si>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</si>
  <si>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</si>
  <si>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</si>
  <si>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</si>
  <si>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7.5-1</t>
  </si>
  <si>
    <t>7.5-2</t>
  </si>
  <si>
    <t>7.5-3</t>
  </si>
  <si>
    <t>7.5-4</t>
  </si>
  <si>
    <t>7.5-5</t>
  </si>
  <si>
    <t>7.5-6</t>
  </si>
  <si>
    <t>7.5-7</t>
  </si>
  <si>
    <t>7.5-8</t>
  </si>
  <si>
    <t>7.5-9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</si>
  <si>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</si>
  <si>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</si>
  <si>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</si>
  <si>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</si>
  <si>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</si>
  <si>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</si>
  <si>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</si>
  <si>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</si>
  <si>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</si>
  <si>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</si>
  <si>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</si>
  <si>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</si>
  <si>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</si>
  <si>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</si>
  <si>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</si>
  <si>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</si>
  <si>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</si>
  <si>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</si>
  <si>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</si>
  <si>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</si>
  <si>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</si>
  <si>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</si>
  <si>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</si>
  <si>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</si>
  <si>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</si>
  <si>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</si>
  <si>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</si>
  <si>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</si>
  <si>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</si>
  <si>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</si>
  <si>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</si>
  <si>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</si>
  <si>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</si>
  <si>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</si>
  <si>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</si>
  <si>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</si>
  <si>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</si>
  <si>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</si>
  <si>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</si>
  <si>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</si>
  <si>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</si>
  <si>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7.1b(1)</t>
  </si>
  <si>
    <t>7.1b(2)</t>
  </si>
  <si>
    <t>7.1c</t>
  </si>
  <si>
    <t>7.2a(2)</t>
  </si>
  <si>
    <t>7.2a(1)</t>
  </si>
  <si>
    <t>7.3a(1)</t>
  </si>
  <si>
    <t>7.3a(2)</t>
  </si>
  <si>
    <t>7.3a(3)</t>
  </si>
  <si>
    <t>7.3a(4)</t>
  </si>
  <si>
    <t>7.4a(1)</t>
  </si>
  <si>
    <t>Leadership</t>
  </si>
  <si>
    <t>7.4a(2)</t>
  </si>
  <si>
    <t>Governance</t>
  </si>
  <si>
    <t>7.4a(3)</t>
  </si>
  <si>
    <t>Law, Regulation, and Accreditation</t>
  </si>
  <si>
    <t>7.4a(4)</t>
  </si>
  <si>
    <t>Ethics</t>
  </si>
  <si>
    <t>7.4a(5)</t>
  </si>
  <si>
    <t>Society</t>
  </si>
  <si>
    <t>7.5a(1)</t>
  </si>
  <si>
    <t>7.5a(2)</t>
  </si>
  <si>
    <t>PI Sys</t>
  </si>
  <si>
    <t>Comp Environment</t>
  </si>
  <si>
    <t>Org Relationships</t>
  </si>
  <si>
    <t>KF No</t>
  </si>
  <si>
    <r>
      <t xml:space="preserve">Good organizational performance levels responsive to the </t>
    </r>
    <r>
      <rPr>
        <b/>
        <u/>
        <sz val="8"/>
        <color indexed="60"/>
        <rFont val="Arial"/>
        <family val="2"/>
      </rPr>
      <t>basic</t>
    </r>
    <r>
      <rPr>
        <sz val="8"/>
        <color indexed="60"/>
        <rFont val="Arial"/>
        <family val="2"/>
      </rPr>
      <t xml:space="preserve"> requirements of the item.</t>
    </r>
  </si>
  <si>
    <r>
      <t xml:space="preserve">Results are reported for </t>
    </r>
    <r>
      <rPr>
        <b/>
        <u/>
        <sz val="8"/>
        <color indexed="60"/>
        <rFont val="Arial"/>
        <family val="2"/>
      </rPr>
      <t>many</t>
    </r>
    <r>
      <rPr>
        <sz val="8"/>
        <color indexed="60"/>
        <rFont val="Arial"/>
        <family val="2"/>
      </rPr>
      <t xml:space="preserve"> areas of importance to mission  accomplishment </t>
    </r>
  </si>
  <si>
    <r>
      <t xml:space="preserve">Few results are reported, responsive to the </t>
    </r>
    <r>
      <rPr>
        <b/>
        <u/>
        <sz val="8"/>
        <color rgb="FF9C0006"/>
        <rFont val="Arial"/>
        <family val="2"/>
      </rPr>
      <t>basic</t>
    </r>
    <r>
      <rPr>
        <sz val="8"/>
        <color rgb="FF9C0006"/>
        <rFont val="Arial"/>
        <family val="2"/>
      </rPr>
      <t xml:space="preserve"> requirements; early good performance levels </t>
    </r>
  </si>
  <si>
    <r>
      <t xml:space="preserve">Results are reported for a </t>
    </r>
    <r>
      <rPr>
        <b/>
        <u/>
        <sz val="8"/>
        <color rgb="FF9C0006"/>
        <rFont val="Arial"/>
        <family val="2"/>
      </rPr>
      <t>few</t>
    </r>
    <r>
      <rPr>
        <sz val="8"/>
        <color rgb="FF9C0006"/>
        <rFont val="Arial"/>
        <family val="2"/>
      </rPr>
      <t xml:space="preserve"> areas of importance to mission  accomplishment </t>
    </r>
  </si>
  <si>
    <t>Feedback- ready Strength Comment</t>
  </si>
  <si>
    <t>Feedback- ready OFI Comment</t>
  </si>
  <si>
    <t>2.1a(3)</t>
  </si>
  <si>
    <t>2.1a(4)</t>
  </si>
  <si>
    <t>Service Offerings</t>
  </si>
  <si>
    <t>4.2b(3)</t>
  </si>
  <si>
    <t>Requirements</t>
  </si>
  <si>
    <t>Design Concepts</t>
  </si>
  <si>
    <t>6.1b(3)</t>
  </si>
  <si>
    <t>6.1b(4)</t>
  </si>
  <si>
    <t>6.2a</t>
  </si>
  <si>
    <t>Supply Chain Management</t>
  </si>
  <si>
    <t>6.2c(1)</t>
  </si>
  <si>
    <t>Safety</t>
  </si>
  <si>
    <t>6.2c(2)</t>
  </si>
  <si>
    <t>7.1a</t>
  </si>
  <si>
    <t>7.4b</t>
  </si>
  <si>
    <t>Your Initials</t>
  </si>
  <si>
    <t>Knowledge Management, Information, and Information Technology</t>
  </si>
  <si>
    <t>Operational Effectiveness</t>
  </si>
  <si>
    <t>Customer-Focused Results</t>
  </si>
  <si>
    <t>Workforce-Focused Results</t>
  </si>
  <si>
    <t>Leadership and Governance Results</t>
  </si>
  <si>
    <t>Financial and Market Results</t>
  </si>
  <si>
    <t>Health Care and Process Results</t>
  </si>
  <si>
    <t xml:space="preserve">Context  </t>
  </si>
  <si>
    <t xml:space="preserve">Relative importance  </t>
  </si>
  <si>
    <t xml:space="preserve">Delivery mechanisms  </t>
  </si>
  <si>
    <t xml:space="preserve">Organized bargaining units  </t>
  </si>
  <si>
    <t xml:space="preserve">Special health and safety requirements   </t>
  </si>
  <si>
    <t xml:space="preserve">Major facilities, technologies, and equipment    </t>
  </si>
  <si>
    <t xml:space="preserve">Regulatory environment  </t>
  </si>
  <si>
    <t xml:space="preserve">Occupational health and safety regulations  </t>
  </si>
  <si>
    <t xml:space="preserve">Accreditation, certification, and registration requirements  </t>
  </si>
  <si>
    <t xml:space="preserve">Industry standards &amp; regulations (environmental, financial, product)  </t>
  </si>
  <si>
    <t xml:space="preserve">Competitive position  </t>
  </si>
  <si>
    <t xml:space="preserve">Relative size and growth in the health care industry or markets served  </t>
  </si>
  <si>
    <t xml:space="preserve">Limitations in ability to obtain comparative / competitive data  </t>
  </si>
  <si>
    <t>Please insert your initials in cell D1 -&gt;</t>
  </si>
  <si>
    <t>Numbers and types of competitors and KEY COLLABORATORS</t>
  </si>
  <si>
    <t xml:space="preserve">KEY changes that affect competitive situation, including opportunities for INNOVATION and collaboration  </t>
  </si>
  <si>
    <t xml:space="preserve">KEY engagement drivers  </t>
  </si>
  <si>
    <t xml:space="preserve">KEY types of suppliers, PARTNERS, and COLLABORATORS  </t>
  </si>
  <si>
    <t>KEY mechanisms for two-way communication with suppliers, PARTNERS, and COLLABORATORS</t>
  </si>
  <si>
    <t xml:space="preserve">KEY supply chain requirements  </t>
  </si>
  <si>
    <t xml:space="preserve">KEY sources of comparative and competitive data within health care industry  </t>
  </si>
  <si>
    <t xml:space="preserve">KEY available sources of comparative data outside health care industry  </t>
  </si>
  <si>
    <t xml:space="preserve">KEY processes of evaluation and improvement of KEY projects and processes  </t>
  </si>
  <si>
    <t xml:space="preserve">KEY elements of PERFORMANCE improvement system  </t>
  </si>
  <si>
    <t xml:space="preserve">Few results are reported, responsive to the basic requirements; early good PERFORMANCE levels </t>
  </si>
  <si>
    <t>Good organizational PERFORMANCE levels responsive to the basic requirements of the item.</t>
  </si>
  <si>
    <t>Good organizational PERFORMANCE levels responsive to the overall requirements of the item</t>
  </si>
  <si>
    <t>Some levels have been evaluated against relevant comparisons and/or benchmarks and show areas of good relative PERFORMANCE</t>
  </si>
  <si>
    <t>Good to excellent organizational PERFORMANCE levels responsive to the multiple requirements</t>
  </si>
  <si>
    <t>Many to most trends and  levels evaluated against relevant comparisons/ benchmarks and show areas of leadership and very good relative PERFORMANCE</t>
  </si>
  <si>
    <t xml:space="preserve">Role of KEY suppliers, PARTNERS, and COLLABORATORS in enhancing  competitiveness  </t>
  </si>
  <si>
    <t xml:space="preserve">Recent changes in WORKFORCE composition or needs  </t>
  </si>
  <si>
    <t xml:space="preserve">KEY health care, operational, societal responsibility, and WORKFORCE STRATEGIC CHALLENGES  </t>
  </si>
  <si>
    <t xml:space="preserve">KEY health care, operational, societal responsibility, and WORKFORCE STRATEGIC ADVANTAGES  </t>
  </si>
  <si>
    <t>Some expected SEGMENTS represented in reported results</t>
  </si>
  <si>
    <t>Most expected SEGMENTS represented in reported results</t>
  </si>
  <si>
    <t>Little or no SEGMENTation of results</t>
  </si>
  <si>
    <t xml:space="preserve">KEY requirements and expectations for HEALTH CARE SERVICES, support services, and operations  </t>
  </si>
  <si>
    <t xml:space="preserve">Main HEALTH CARE SERVICE offerings  </t>
  </si>
  <si>
    <t xml:space="preserve">MISSION  </t>
  </si>
  <si>
    <t xml:space="preserve">Results are reported for a few areas of importance to MISSION  accomplishment </t>
  </si>
  <si>
    <t xml:space="preserve">Results are reported for many areas of importance to MISSION  accomplishment </t>
  </si>
  <si>
    <t xml:space="preserve">Beneficial trends are in areas of importance to MISSION  accomplishment </t>
  </si>
  <si>
    <t xml:space="preserve">VISION  </t>
  </si>
  <si>
    <t xml:space="preserve">VALUES  </t>
  </si>
  <si>
    <t xml:space="preserve">Organizational structure and GOVERNANCE system  </t>
  </si>
  <si>
    <t xml:space="preserve">Reporting relationships among GOVERNANCE board, SENIOR LEADERS, and parent organization  </t>
  </si>
  <si>
    <t xml:space="preserve">Differences in requirements and expectations among market SEGMENTS, PATIENT and other CUSTOMER, and STAKEHOLDER groups    </t>
  </si>
  <si>
    <t>Results are reported for most KEY PATIENT and STAKEHOLDER, market, and process requirements</t>
  </si>
  <si>
    <t>Results are reported for most KEY PATIENT and STAKEHOLDER, market, process, and action plan requirements</t>
  </si>
  <si>
    <t xml:space="preserve">WORKFORCE profile  </t>
  </si>
  <si>
    <t xml:space="preserve">WORKFORCE groups and SEGMENTS  </t>
  </si>
  <si>
    <t xml:space="preserve">WORKFORCE educational requirements  </t>
  </si>
  <si>
    <t>WORKFORCE Plans</t>
  </si>
  <si>
    <t>New WORKFORCE Members</t>
  </si>
  <si>
    <t>WORKFORCE Change Management</t>
  </si>
  <si>
    <t>WORKFORCE Policies and Benefits</t>
  </si>
  <si>
    <t>WORKFORCE Climate</t>
  </si>
  <si>
    <t>WORKFORCE Development</t>
  </si>
  <si>
    <t xml:space="preserve">KEY market SEGMENTS, PATIENT and other CUSTOMER, and STAKEHOLDER groups  </t>
  </si>
  <si>
    <t xml:space="preserve">Role of suppliers, PARTNERS, and COLLABORATORS in WORK SYSTEMS (delivery of KEY HEALTH CARE SERVICES, and PATIENT and other CUSTOMER support services)  </t>
  </si>
  <si>
    <t>1.1 Senior Leadership: How do your senior leaders lead the organization? (70 pts.)</t>
  </si>
  <si>
    <t>Setting VISION and VALUES</t>
  </si>
  <si>
    <t>1.1b</t>
  </si>
  <si>
    <t>1.1c(1)</t>
  </si>
  <si>
    <t>Mission and Organizational PERFORMANCE</t>
  </si>
  <si>
    <t>Creating a Focus on Action</t>
  </si>
  <si>
    <t>1.1c(2)</t>
  </si>
  <si>
    <t>1.2 Governance and Societal Responsibilities: How do you govern your organization and fulfill your societal responsibilities? (50 pts.)</t>
  </si>
  <si>
    <t>GOVERNANCE System</t>
  </si>
  <si>
    <t>PERFORMANCE Evaluation</t>
  </si>
  <si>
    <t>Legal, Regulatory,  and Accreditation Compliance</t>
  </si>
  <si>
    <t>ETHICAL BEHAVIOR</t>
  </si>
  <si>
    <t>2.1 Strategy Development: How do you develop your strategy? (45 pts.)</t>
  </si>
  <si>
    <t>WORK SYSTEMS and CORE COMPETENCIES</t>
  </si>
  <si>
    <t>INNOVATION</t>
  </si>
  <si>
    <t>Strategic Planning PROCESS</t>
  </si>
  <si>
    <t>KEY STRATEGIC OBJECTIVES</t>
  </si>
  <si>
    <t>STRATEGIC OBJECTIVE Considerations</t>
  </si>
  <si>
    <t>2.2 Strategy Implementation: How do you implement your strategy? (40 pts.)</t>
  </si>
  <si>
    <t>ACTION PLANS</t>
  </si>
  <si>
    <t>ACTION PLAN Implementation</t>
  </si>
  <si>
    <t>PERFORMANCE MEASURES</t>
  </si>
  <si>
    <t>PERFORMANCE PROJECTIONS</t>
  </si>
  <si>
    <t>3.1 Voice of the Customer: How do you obtain information from your patients and other customers? (40 pts.)</t>
  </si>
  <si>
    <t>Current PATIENTS and Other CUSTOMERS</t>
  </si>
  <si>
    <t>Potential PATIENTS and Other CUSTOMERS</t>
  </si>
  <si>
    <t>Satisfaction, Dissatisfaction, and ENGAGEMENT</t>
  </si>
  <si>
    <t>3.2 Customer Engagement: How do you engage patients and other customers by serving their needs and building relationships? (45 pts.)</t>
  </si>
  <si>
    <t>PATIENT and Other CUSTOMER Support</t>
  </si>
  <si>
    <t>PATIENT and Other CUSTOMER Segmentation</t>
  </si>
  <si>
    <t>4.1 Measurement, Analysis, and Improvement of Organizational Performance: How do you measure, analyze, and then improve organizational performance? (45 pts.)</t>
  </si>
  <si>
    <t>PATIENT and Other CUSTOMER Data</t>
  </si>
  <si>
    <t>PERFORMANCE ANALYSIS and Review</t>
  </si>
  <si>
    <t>Future PERFORMANCE</t>
  </si>
  <si>
    <t>Continuous Improvement and INNOVATION</t>
  </si>
  <si>
    <t>4.2 Information and Knowledge Management: How do you manage your information and your organizational knowledge assets? (45 pts.)</t>
  </si>
  <si>
    <t>Data and Information Quality</t>
  </si>
  <si>
    <t>Best Practices</t>
  </si>
  <si>
    <t>Organizational LEARNING</t>
  </si>
  <si>
    <t>5.1 Workforce Environment: How do you build an effective and supportive workforce environment? (40 pts.)</t>
  </si>
  <si>
    <t>CAPABILITY and CAPACITY</t>
  </si>
  <si>
    <t>5.2 Workforce Engagement: How do you engage your workforce to achieve a high-performance work environment? (45 pts.)</t>
  </si>
  <si>
    <t>Drivers of ENGAGEMENT</t>
  </si>
  <si>
    <t>Assessment of ENGAGEMENT</t>
  </si>
  <si>
    <t>5.2a(4)</t>
  </si>
  <si>
    <t>LEARNING and Development System</t>
  </si>
  <si>
    <t>LEARNING and Development EFFECTIVENESS</t>
  </si>
  <si>
    <t>5.2b(3)</t>
  </si>
  <si>
    <t>6.1 Work Processes: How do you design, manage, and improve your key health care services and work processes? (45 pts.)</t>
  </si>
  <si>
    <t>Determination of Service and PROCESS Requirements</t>
  </si>
  <si>
    <t>KEY WORK PROCESSES</t>
  </si>
  <si>
    <t>6.1a(3)</t>
  </si>
  <si>
    <t>PROCESS Implementation</t>
  </si>
  <si>
    <t>PATIENT Expectations and Preferences</t>
  </si>
  <si>
    <t>Support PROCESSES</t>
  </si>
  <si>
    <t>Service and PROCESS Improvement</t>
  </si>
  <si>
    <t>6.1c</t>
  </si>
  <si>
    <t>Supply-Chain Management</t>
  </si>
  <si>
    <t>INNOVATION Management</t>
  </si>
  <si>
    <t>6.1d</t>
  </si>
  <si>
    <t>6.2 Operational Effectiveness: How do you ensure effective management of your operations? (40 pts.)</t>
  </si>
  <si>
    <t>PROCESS Efficiency and EFFECTIVENESS</t>
  </si>
  <si>
    <t>Information Systems Reliability</t>
  </si>
  <si>
    <t>6.2b(1)</t>
  </si>
  <si>
    <t>6.2b(2)</t>
  </si>
  <si>
    <t>Security and Cybersecurity</t>
  </si>
  <si>
    <t>Business Continuity</t>
  </si>
  <si>
    <t>7.1 Health Care and Process Results: What are your health care and process effectiveness results? (120 pts.)</t>
  </si>
  <si>
    <t>Health Care  and CUSTOMER-Focused Process Results</t>
  </si>
  <si>
    <t>PROCESS EFFECTIVENESS &amp; Efficiency</t>
  </si>
  <si>
    <t>Safety &amp; Emergency Preparedness</t>
  </si>
  <si>
    <t>7.2 Customer Results: What are your customer-focused performance results? (80 pts.)</t>
  </si>
  <si>
    <t>PATIENT and Other CUSTOMER Satisfaction</t>
  </si>
  <si>
    <t>PATIENT and Other CUSTOMER Engagement</t>
  </si>
  <si>
    <t>7.3 Workforce Results: What are your workforce-focused performance results? (80 pts.)</t>
  </si>
  <si>
    <t>WORKFORCE CAPABILITY and CAPACITY</t>
  </si>
  <si>
    <t>WORKFORCE ENGAGEMENT</t>
  </si>
  <si>
    <t>7.4 Leadership and Governance Results: What are your senior leadership and governance results? (80 pts.)</t>
  </si>
  <si>
    <r>
      <t xml:space="preserve">7.5 Financial and Market Results: </t>
    </r>
    <r>
      <rPr>
        <b/>
        <sz val="13"/>
        <color theme="1"/>
        <rFont val="Arial"/>
        <family val="2"/>
      </rPr>
      <t xml:space="preserve">What are your results for financial viability? </t>
    </r>
    <r>
      <rPr>
        <b/>
        <sz val="13"/>
        <color theme="1"/>
        <rFont val="Calibri"/>
        <family val="2"/>
        <scheme val="minor"/>
      </rPr>
      <t>(90 pts.)</t>
    </r>
  </si>
  <si>
    <t>Financial PERFORMANCE</t>
  </si>
  <si>
    <t>Marketplace PERFORMANCE</t>
  </si>
  <si>
    <t xml:space="preserve">Role of suppliers, PARTNERS, and COLLABORATORS in implementing INNOVATIONS </t>
  </si>
  <si>
    <t xml:space="preserve">CORE COMPETENCIES and relation to MISSION  </t>
  </si>
  <si>
    <t>*</t>
  </si>
  <si>
    <t xml:space="preserve"> +</t>
  </si>
  <si>
    <t>Indicates that the key factor is primarily used for segmentation</t>
  </si>
  <si>
    <t>Indicates that limitations on ability to obtain comparative data should be explained in the explanatory text with the figure</t>
  </si>
  <si>
    <t>Indicates source process for key factor and Cat 7 Item to report results</t>
  </si>
  <si>
    <t>Indicates potential use of key factor in evaluating process items</t>
  </si>
  <si>
    <t>Key Factors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</si>
</sst>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b/>
      <sz val="10"/>
      <color indexed="8"/>
      <name val="Arial"/>
      <family val="2"/>
    </font>
    <font>
      <sz val="12"/>
      <color indexed="63"/>
      <name val="Times New Roman"/>
      <family val="1"/>
    </font>
    <font>
      <sz val="10"/>
      <name val="Arial"/>
      <family val="2"/>
    </font>
    <font>
      <sz val="16"/>
      <name val="Arial"/>
      <family val="2"/>
    </font>
    <font>
      <sz val="14"/>
      <name val="Arial"/>
      <family val="2"/>
    </font>
    <font>
      <sz val="8"/>
      <name val="Arial"/>
      <family val="2"/>
    </font>
    <font>
      <sz val="8"/>
      <color indexed="60"/>
      <name val="Arial"/>
      <family val="2"/>
    </font>
    <font>
      <b/>
      <u/>
      <sz val="8"/>
      <color indexed="17"/>
      <name val="Arial"/>
      <family val="2"/>
    </font>
    <font>
      <sz val="8"/>
      <color indexed="17"/>
      <name val="Arial"/>
      <family val="2"/>
    </font>
    <font>
      <b/>
      <u/>
      <sz val="8"/>
      <color indexed="18"/>
      <name val="Arial"/>
      <family val="2"/>
    </font>
    <font>
      <sz val="8"/>
      <color indexed="18"/>
      <name val="Arial"/>
      <family val="2"/>
    </font>
    <font>
      <b/>
      <sz val="10"/>
      <name val="Arial"/>
      <family val="2"/>
    </font>
    <font>
      <sz val="10"/>
      <name val="Times New Roman"/>
      <family val="1"/>
    </font>
    <font>
      <b/>
      <u/>
      <sz val="8"/>
      <color indexed="60"/>
      <name val="Arial"/>
      <family val="2"/>
    </font>
    <font>
      <sz val="8"/>
      <color rgb="FF9C0006"/>
      <name val="Arial"/>
      <family val="2"/>
    </font>
    <font>
      <sz val="8"/>
      <color rgb="FF9C6500"/>
      <name val="Arial"/>
      <family val="2"/>
    </font>
    <font>
      <sz val="8"/>
      <color rgb="FF006100"/>
      <name val="Arial"/>
      <family val="2"/>
    </font>
    <font>
      <sz val="8"/>
      <color theme="3" tint="-0.249977111117893"/>
      <name val="Arial"/>
      <family val="2"/>
    </font>
    <font>
      <b/>
      <u/>
      <sz val="8"/>
      <color rgb="FF9C0006"/>
      <name val="Arial"/>
      <family val="2"/>
    </font>
    <font>
      <b/>
      <sz val="11"/>
      <color theme="1"/>
      <name val="Calibri"/>
      <family val="2"/>
      <scheme val="minor"/>
    </font>
    <font>
      <sz val="9"/>
      <color indexed="81"/>
      <name val="Tahoma"/>
      <family val="2"/>
    </font>
    <font>
      <sz val="12"/>
      <color theme="1"/>
      <name val="Times New Roman"/>
      <family val="1"/>
    </font>
    <font>
      <b/>
      <sz val="10"/>
      <color theme="1"/>
      <name val="Arial"/>
      <family val="2"/>
    </font>
    <font>
      <sz val="10"/>
      <color theme="1"/>
      <name val="Arial"/>
      <family val="2"/>
    </font>
    <font>
      <sz val="9"/>
      <name val="Times New Roman"/>
      <family val="1"/>
    </font>
    <font>
      <sz val="9"/>
      <color theme="0"/>
      <name val="Times New Roman"/>
      <family val="1"/>
    </font>
    <font>
      <b/>
      <sz val="9"/>
      <color indexed="81"/>
      <name val="Tahoma"/>
      <family val="2"/>
    </font>
    <font>
      <b/>
      <sz val="14"/>
      <color theme="1"/>
      <name val="Calibri"/>
      <family val="2"/>
      <scheme val="minor"/>
    </font>
    <font>
      <b/>
      <sz val="13"/>
      <color theme="1"/>
      <name val="Calibri"/>
      <family val="2"/>
      <scheme val="minor"/>
    </font>
    <font>
      <b/>
      <sz val="13"/>
      <color theme="1"/>
      <name val="Arial"/>
      <family val="2"/>
    </font>
  </fonts>
  <fills count="19">
    <fill>
      <patternFill patternType="none"/>
    </fill>
    <fill>
      <patternFill patternType="gray125"/>
    </fill>
    <fill>
      <patternFill patternType="solid">
        <fgColor indexed="46"/>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499984740745262"/>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4" fillId="0" borderId="0"/>
    <xf numFmtId="0" fontId="1" fillId="0" borderId="0"/>
  </cellStyleXfs>
  <cellXfs count="142">
    <xf numFmtId="0" fontId="0" fillId="0" borderId="0" xfId="0"/>
    <xf numFmtId="0" fontId="0" fillId="0" borderId="0" xfId="0" applyAlignment="1">
      <alignment wrapText="1"/>
    </xf>
    <xf numFmtId="0" fontId="0" fillId="0" borderId="0" xfId="0" applyFont="1"/>
    <xf numFmtId="0" fontId="0" fillId="3" borderId="0" xfId="0" applyFill="1"/>
    <xf numFmtId="0" fontId="0" fillId="3" borderId="0" xfId="0" applyFill="1" applyAlignment="1">
      <alignment wrapText="1"/>
    </xf>
    <xf numFmtId="49" fontId="0" fillId="0" borderId="1" xfId="0" applyNumberFormat="1" applyBorder="1" applyAlignment="1">
      <alignment wrapText="1"/>
    </xf>
    <xf numFmtId="49" fontId="0" fillId="3" borderId="0" xfId="0" applyNumberFormat="1" applyFill="1" applyAlignment="1">
      <alignment wrapText="1"/>
    </xf>
    <xf numFmtId="0" fontId="7" fillId="0" borderId="0" xfId="2" applyFont="1"/>
    <xf numFmtId="0" fontId="13" fillId="0" borderId="0" xfId="2" applyFont="1" applyAlignment="1">
      <alignment horizontal="center"/>
    </xf>
    <xf numFmtId="0" fontId="4" fillId="0" borderId="0" xfId="2"/>
    <xf numFmtId="0" fontId="4" fillId="0" borderId="0" xfId="2" applyBorder="1"/>
    <xf numFmtId="0" fontId="1" fillId="0" borderId="0" xfId="2" applyFont="1" applyFill="1" applyBorder="1" applyAlignment="1">
      <alignment wrapText="1"/>
    </xf>
    <xf numFmtId="0" fontId="4" fillId="0" borderId="0" xfId="2" applyFill="1" applyBorder="1" applyAlignment="1">
      <alignment wrapText="1"/>
    </xf>
    <xf numFmtId="0" fontId="13" fillId="0" borderId="0" xfId="2" applyFont="1"/>
    <xf numFmtId="0" fontId="13" fillId="0" borderId="0" xfId="2" applyFont="1" applyAlignment="1">
      <alignment wrapText="1"/>
    </xf>
    <xf numFmtId="0" fontId="4" fillId="0" borderId="0" xfId="2" applyAlignment="1">
      <alignment wrapText="1"/>
    </xf>
    <xf numFmtId="0" fontId="4" fillId="0" borderId="0" xfId="2" applyProtection="1">
      <protection locked="0"/>
    </xf>
    <xf numFmtId="0" fontId="0" fillId="3" borderId="0" xfId="0" applyFill="1" applyBorder="1" applyAlignment="1">
      <alignment wrapText="1"/>
    </xf>
    <xf numFmtId="0" fontId="0" fillId="4" borderId="0" xfId="0" applyFill="1" applyAlignment="1">
      <alignment wrapText="1"/>
    </xf>
    <xf numFmtId="0" fontId="14" fillId="0" borderId="0" xfId="1" applyFont="1" applyAlignment="1" applyProtection="1">
      <alignment wrapText="1"/>
      <protection locked="0"/>
    </xf>
    <xf numFmtId="0" fontId="1" fillId="0" borderId="0" xfId="1" applyFont="1" applyAlignment="1" applyProtection="1">
      <alignment wrapText="1"/>
    </xf>
    <xf numFmtId="49" fontId="0" fillId="0" borderId="0" xfId="0" applyNumberFormat="1" applyAlignment="1">
      <alignment wrapText="1"/>
    </xf>
    <xf numFmtId="49" fontId="1" fillId="0" borderId="1" xfId="1" applyNumberFormat="1" applyBorder="1" applyAlignment="1">
      <alignment horizontal="left" wrapText="1"/>
    </xf>
    <xf numFmtId="49" fontId="2" fillId="2" borderId="1" xfId="1" applyNumberFormat="1" applyFont="1" applyFill="1" applyBorder="1" applyAlignment="1" applyProtection="1">
      <alignment wrapText="1"/>
    </xf>
    <xf numFmtId="49" fontId="2" fillId="2" borderId="1" xfId="1" applyNumberFormat="1" applyFont="1" applyFill="1" applyBorder="1" applyAlignment="1" applyProtection="1">
      <alignment horizontal="center" wrapText="1"/>
    </xf>
    <xf numFmtId="0" fontId="16" fillId="7" borderId="1" xfId="2" applyFont="1" applyFill="1" applyBorder="1" applyAlignment="1" applyProtection="1">
      <alignment horizontal="center" vertical="center" wrapText="1"/>
    </xf>
    <xf numFmtId="0" fontId="16" fillId="7" borderId="1" xfId="2" applyFont="1" applyFill="1" applyBorder="1" applyAlignment="1" applyProtection="1">
      <alignment wrapText="1"/>
    </xf>
    <xf numFmtId="0" fontId="17" fillId="8" borderId="1" xfId="2" applyFont="1" applyFill="1" applyBorder="1" applyAlignment="1" applyProtection="1">
      <alignment horizontal="center" vertical="center" wrapText="1"/>
    </xf>
    <xf numFmtId="0" fontId="17" fillId="8" borderId="1" xfId="2" applyFont="1" applyFill="1" applyBorder="1" applyAlignment="1" applyProtection="1">
      <alignment wrapText="1"/>
    </xf>
    <xf numFmtId="0" fontId="18" fillId="9" borderId="1" xfId="2" applyFont="1" applyFill="1" applyBorder="1" applyAlignment="1" applyProtection="1">
      <alignment horizontal="center" vertical="center" wrapText="1"/>
    </xf>
    <xf numFmtId="0" fontId="18" fillId="9" borderId="1" xfId="2" applyFont="1" applyFill="1" applyBorder="1" applyAlignment="1" applyProtection="1">
      <alignment wrapText="1"/>
    </xf>
    <xf numFmtId="0" fontId="19" fillId="10" borderId="1" xfId="2" applyFont="1" applyFill="1" applyBorder="1" applyAlignment="1" applyProtection="1">
      <alignment horizontal="center" vertical="center" wrapText="1"/>
    </xf>
    <xf numFmtId="0" fontId="19" fillId="10" borderId="1" xfId="2" applyFont="1" applyFill="1" applyBorder="1" applyAlignment="1" applyProtection="1">
      <alignment wrapText="1"/>
    </xf>
    <xf numFmtId="0" fontId="13" fillId="0" borderId="1" xfId="2" applyFont="1" applyBorder="1" applyAlignment="1" applyProtection="1">
      <alignment horizontal="center"/>
    </xf>
    <xf numFmtId="0" fontId="13" fillId="0" borderId="1" xfId="2" applyFont="1" applyBorder="1" applyAlignment="1" applyProtection="1">
      <alignment horizontal="center" wrapText="1"/>
    </xf>
    <xf numFmtId="0" fontId="0" fillId="0" borderId="0" xfId="0" applyAlignment="1">
      <alignment horizontal="left" wrapText="1"/>
    </xf>
    <xf numFmtId="49" fontId="0" fillId="0" borderId="4" xfId="0" applyNumberFormat="1" applyBorder="1" applyAlignment="1">
      <alignment wrapText="1"/>
    </xf>
    <xf numFmtId="0" fontId="1" fillId="15" borderId="1" xfId="1" applyFont="1" applyFill="1" applyBorder="1" applyAlignment="1">
      <alignment horizontal="center" wrapText="1"/>
    </xf>
    <xf numFmtId="0" fontId="1" fillId="15" borderId="1" xfId="1" applyFill="1" applyBorder="1" applyAlignment="1">
      <alignment horizontal="center" wrapText="1"/>
    </xf>
    <xf numFmtId="49" fontId="0" fillId="0" borderId="1" xfId="0" applyNumberFormat="1" applyBorder="1" applyAlignment="1">
      <alignment vertical="center" wrapText="1"/>
    </xf>
    <xf numFmtId="49" fontId="0" fillId="0" borderId="1" xfId="0" applyNumberFormat="1" applyBorder="1" applyAlignment="1">
      <alignment horizontal="left" vertical="center" wrapText="1"/>
    </xf>
    <xf numFmtId="0" fontId="0" fillId="0" borderId="0" xfId="0" applyAlignment="1">
      <alignment vertical="top" wrapText="1"/>
    </xf>
    <xf numFmtId="49" fontId="0" fillId="0" borderId="4" xfId="0" applyNumberFormat="1" applyBorder="1" applyAlignment="1">
      <alignment vertical="center" wrapText="1"/>
    </xf>
    <xf numFmtId="49" fontId="0" fillId="0" borderId="1" xfId="0" applyNumberFormat="1" applyBorder="1" applyAlignment="1">
      <alignment vertical="top" wrapText="1"/>
    </xf>
    <xf numFmtId="49" fontId="0" fillId="0" borderId="4" xfId="0" applyNumberFormat="1" applyBorder="1" applyAlignment="1">
      <alignment vertical="top" wrapText="1"/>
    </xf>
    <xf numFmtId="0" fontId="0" fillId="0" borderId="0" xfId="0" applyAlignment="1">
      <alignment vertical="top"/>
    </xf>
    <xf numFmtId="0" fontId="0" fillId="0" borderId="1" xfId="0" applyBorder="1" applyAlignment="1">
      <alignment vertical="top" wrapText="1"/>
    </xf>
    <xf numFmtId="49" fontId="0" fillId="0" borderId="1" xfId="0" applyNumberFormat="1" applyFill="1" applyBorder="1" applyAlignment="1">
      <alignment vertical="top" wrapText="1"/>
    </xf>
    <xf numFmtId="0" fontId="1" fillId="0" borderId="1" xfId="2" applyFont="1" applyBorder="1" applyAlignment="1" applyProtection="1">
      <alignment vertical="top"/>
      <protection locked="0"/>
    </xf>
    <xf numFmtId="0" fontId="1" fillId="0" borderId="1" xfId="2" applyFont="1" applyBorder="1" applyAlignment="1" applyProtection="1">
      <alignment vertical="top" wrapText="1"/>
      <protection locked="0"/>
    </xf>
    <xf numFmtId="0" fontId="1" fillId="0" borderId="1" xfId="2" applyFont="1" applyFill="1" applyBorder="1" applyAlignment="1" applyProtection="1">
      <alignment vertical="top" wrapText="1"/>
      <protection locked="0"/>
    </xf>
    <xf numFmtId="0" fontId="4" fillId="0" borderId="1" xfId="2" applyBorder="1" applyAlignment="1" applyProtection="1">
      <alignment vertical="top" wrapText="1"/>
      <protection locked="0"/>
    </xf>
    <xf numFmtId="0" fontId="4" fillId="0" borderId="1" xfId="2" applyFill="1" applyBorder="1" applyAlignment="1" applyProtection="1">
      <alignment vertical="top" wrapText="1"/>
      <protection locked="0"/>
    </xf>
    <xf numFmtId="9" fontId="1" fillId="0" borderId="1" xfId="2" applyNumberFormat="1" applyFont="1" applyFill="1" applyBorder="1" applyAlignment="1" applyProtection="1">
      <alignment vertical="top" wrapText="1"/>
      <protection locked="0"/>
    </xf>
    <xf numFmtId="0" fontId="1" fillId="15" borderId="6" xfId="1" applyFill="1" applyBorder="1" applyAlignment="1">
      <alignment horizontal="center" wrapText="1"/>
    </xf>
    <xf numFmtId="0" fontId="1" fillId="15" borderId="6" xfId="1" applyFont="1" applyFill="1" applyBorder="1" applyAlignment="1">
      <alignment horizontal="center" wrapText="1"/>
    </xf>
    <xf numFmtId="0" fontId="1" fillId="15" borderId="5" xfId="1" applyFill="1" applyBorder="1" applyAlignment="1">
      <alignment horizontal="center" wrapText="1"/>
    </xf>
    <xf numFmtId="0" fontId="1" fillId="15" borderId="5" xfId="1" applyFont="1" applyFill="1" applyBorder="1" applyAlignment="1">
      <alignment horizontal="center" wrapText="1"/>
    </xf>
    <xf numFmtId="0" fontId="0" fillId="14" borderId="7" xfId="0" applyFill="1" applyBorder="1" applyAlignment="1">
      <alignment wrapText="1"/>
    </xf>
    <xf numFmtId="0" fontId="0" fillId="3" borderId="0" xfId="0" applyFill="1" applyBorder="1" applyAlignment="1">
      <alignment horizontal="center" wrapText="1"/>
    </xf>
    <xf numFmtId="49" fontId="0" fillId="3" borderId="0" xfId="0" applyNumberFormat="1" applyFill="1" applyBorder="1" applyAlignment="1">
      <alignment horizontal="center" wrapText="1"/>
    </xf>
    <xf numFmtId="49" fontId="0" fillId="0" borderId="8" xfId="0" applyNumberFormat="1" applyBorder="1" applyAlignment="1">
      <alignment vertical="center" wrapText="1"/>
    </xf>
    <xf numFmtId="0" fontId="21" fillId="5" borderId="1" xfId="0" applyFont="1" applyFill="1" applyBorder="1" applyAlignment="1">
      <alignment horizontal="center" wrapText="1"/>
    </xf>
    <xf numFmtId="0" fontId="21" fillId="3" borderId="0" xfId="0" applyFont="1" applyFill="1" applyAlignment="1">
      <alignment wrapText="1"/>
    </xf>
    <xf numFmtId="0" fontId="0" fillId="0" borderId="1" xfId="0" applyBorder="1" applyAlignment="1">
      <alignment wrapText="1"/>
    </xf>
    <xf numFmtId="0" fontId="3" fillId="0" borderId="1" xfId="1" applyFont="1" applyBorder="1" applyAlignment="1" applyProtection="1">
      <alignment vertical="top" wrapText="1"/>
    </xf>
    <xf numFmtId="0" fontId="0" fillId="3" borderId="0" xfId="0" applyFill="1" applyBorder="1" applyAlignment="1">
      <alignment horizontal="left" wrapText="1"/>
    </xf>
    <xf numFmtId="0" fontId="0" fillId="3" borderId="0" xfId="0" applyFill="1" applyAlignment="1">
      <alignment horizontal="left" wrapText="1"/>
    </xf>
    <xf numFmtId="0" fontId="21" fillId="3" borderId="0" xfId="0" applyFont="1" applyFill="1" applyAlignment="1">
      <alignment horizontal="left" wrapText="1"/>
    </xf>
    <xf numFmtId="0" fontId="1" fillId="0" borderId="0" xfId="1"/>
    <xf numFmtId="0" fontId="23" fillId="17" borderId="1" xfId="1" applyFont="1" applyFill="1" applyBorder="1" applyAlignment="1" applyProtection="1">
      <alignment vertical="top" wrapText="1"/>
      <protection locked="0"/>
    </xf>
    <xf numFmtId="0" fontId="24" fillId="11" borderId="1" xfId="1" applyFont="1" applyFill="1" applyBorder="1" applyAlignment="1">
      <alignment wrapText="1"/>
    </xf>
    <xf numFmtId="0" fontId="24" fillId="11" borderId="1" xfId="1" applyFont="1" applyFill="1" applyBorder="1" applyAlignment="1" applyProtection="1">
      <alignment wrapText="1"/>
    </xf>
    <xf numFmtId="0" fontId="14" fillId="15" borderId="1" xfId="1" applyFont="1" applyFill="1" applyBorder="1" applyAlignment="1">
      <alignment horizontal="left" wrapText="1"/>
    </xf>
    <xf numFmtId="0" fontId="14" fillId="15" borderId="1" xfId="1" applyFont="1" applyFill="1" applyBorder="1" applyAlignment="1">
      <alignment wrapText="1"/>
    </xf>
    <xf numFmtId="0" fontId="3" fillId="0" borderId="0" xfId="1" applyFont="1" applyFill="1" applyBorder="1" applyAlignment="1" applyProtection="1">
      <alignment vertical="top" wrapText="1"/>
    </xf>
    <xf numFmtId="0" fontId="25" fillId="0" borderId="0" xfId="1" applyFont="1" applyFill="1" applyAlignment="1" applyProtection="1">
      <alignment vertical="top"/>
      <protection locked="0"/>
    </xf>
    <xf numFmtId="0" fontId="25" fillId="0" borderId="0" xfId="1" applyFont="1" applyFill="1" applyAlignment="1">
      <alignment vertical="top"/>
    </xf>
    <xf numFmtId="0" fontId="1" fillId="0" borderId="0" xfId="1" applyAlignment="1" applyProtection="1">
      <alignment wrapText="1"/>
    </xf>
    <xf numFmtId="0" fontId="1" fillId="16" borderId="9" xfId="1" applyFill="1" applyBorder="1" applyAlignment="1" applyProtection="1"/>
    <xf numFmtId="0" fontId="1" fillId="16" borderId="0" xfId="1" applyFill="1"/>
    <xf numFmtId="0" fontId="1" fillId="16" borderId="0" xfId="1" applyFill="1" applyAlignment="1" applyProtection="1">
      <alignment wrapText="1"/>
    </xf>
    <xf numFmtId="0" fontId="0" fillId="5" borderId="1" xfId="0" applyFill="1" applyBorder="1" applyAlignment="1" applyProtection="1">
      <alignment wrapText="1"/>
    </xf>
    <xf numFmtId="0" fontId="26" fillId="18" borderId="3" xfId="1" applyFont="1" applyFill="1" applyBorder="1" applyAlignment="1" applyProtection="1">
      <alignment horizontal="center" vertical="center" textRotation="90" wrapText="1"/>
    </xf>
    <xf numFmtId="0" fontId="14" fillId="18" borderId="1" xfId="1" applyFont="1" applyFill="1" applyBorder="1" applyAlignment="1">
      <alignment horizontal="left" wrapText="1"/>
    </xf>
    <xf numFmtId="0" fontId="14" fillId="18" borderId="1" xfId="1" applyFont="1" applyFill="1" applyBorder="1" applyAlignment="1">
      <alignment wrapText="1"/>
    </xf>
    <xf numFmtId="0" fontId="23" fillId="18" borderId="1" xfId="1" applyFont="1" applyFill="1" applyBorder="1" applyAlignment="1" applyProtection="1">
      <alignment vertical="top" wrapText="1"/>
      <protection locked="0"/>
    </xf>
    <xf numFmtId="0" fontId="27" fillId="18" borderId="3" xfId="1" applyFont="1" applyFill="1" applyBorder="1" applyAlignment="1" applyProtection="1">
      <alignment horizontal="center" vertical="center" textRotation="90" wrapText="1"/>
    </xf>
    <xf numFmtId="0" fontId="27" fillId="18" borderId="3" xfId="1" applyFont="1" applyFill="1" applyBorder="1" applyAlignment="1" applyProtection="1">
      <alignment horizontal="center" textRotation="90" wrapText="1"/>
    </xf>
    <xf numFmtId="49" fontId="1" fillId="0" borderId="10" xfId="1" applyNumberFormat="1" applyBorder="1" applyAlignment="1">
      <alignment horizontal="left" wrapText="1"/>
    </xf>
    <xf numFmtId="0" fontId="1" fillId="15" borderId="10" xfId="1" applyFill="1" applyBorder="1" applyAlignment="1">
      <alignment horizontal="center" wrapText="1"/>
    </xf>
    <xf numFmtId="0" fontId="1" fillId="15" borderId="10" xfId="1" applyFont="1" applyFill="1" applyBorder="1" applyAlignment="1">
      <alignment horizontal="center" wrapText="1"/>
    </xf>
    <xf numFmtId="0" fontId="1" fillId="15" borderId="11" xfId="1" applyFill="1" applyBorder="1" applyAlignment="1">
      <alignment horizontal="center" wrapText="1"/>
    </xf>
    <xf numFmtId="0" fontId="1" fillId="15" borderId="12" xfId="1" applyFill="1" applyBorder="1" applyAlignment="1">
      <alignment horizontal="center" wrapText="1"/>
    </xf>
    <xf numFmtId="49" fontId="1" fillId="0" borderId="4" xfId="1" applyNumberFormat="1" applyBorder="1" applyAlignment="1">
      <alignment horizontal="left" wrapText="1"/>
    </xf>
    <xf numFmtId="0" fontId="1" fillId="15" borderId="4" xfId="1" applyFill="1" applyBorder="1" applyAlignment="1">
      <alignment horizontal="center" wrapText="1"/>
    </xf>
    <xf numFmtId="0" fontId="1" fillId="15" borderId="4" xfId="1" applyFont="1" applyFill="1" applyBorder="1" applyAlignment="1">
      <alignment horizontal="center" wrapText="1"/>
    </xf>
    <xf numFmtId="0" fontId="1" fillId="15" borderId="13" xfId="1" applyFill="1" applyBorder="1" applyAlignment="1">
      <alignment horizontal="center" wrapText="1"/>
    </xf>
    <xf numFmtId="0" fontId="1" fillId="15" borderId="14" xfId="1" applyFill="1" applyBorder="1" applyAlignment="1">
      <alignment horizontal="center" wrapText="1"/>
    </xf>
    <xf numFmtId="0" fontId="1" fillId="18" borderId="6" xfId="1" applyFont="1" applyFill="1" applyBorder="1" applyAlignment="1">
      <alignment horizontal="left" wrapText="1"/>
    </xf>
    <xf numFmtId="0" fontId="1" fillId="18" borderId="15" xfId="1" applyFont="1" applyFill="1" applyBorder="1" applyAlignment="1">
      <alignment horizontal="center" wrapText="1"/>
    </xf>
    <xf numFmtId="0" fontId="1" fillId="18" borderId="8" xfId="1" applyFont="1" applyFill="1" applyBorder="1" applyAlignment="1">
      <alignment horizontal="center" wrapText="1"/>
    </xf>
    <xf numFmtId="0" fontId="0" fillId="0" borderId="0" xfId="0" applyAlignment="1">
      <alignment vertical="center" wrapText="1"/>
    </xf>
    <xf numFmtId="49" fontId="0" fillId="0" borderId="0" xfId="0" applyNumberFormat="1" applyBorder="1" applyAlignment="1">
      <alignment vertical="top" wrapText="1"/>
    </xf>
    <xf numFmtId="0" fontId="0" fillId="3" borderId="0" xfId="0" applyFill="1" applyAlignment="1">
      <alignment horizontal="center" wrapText="1"/>
    </xf>
    <xf numFmtId="49" fontId="29" fillId="3" borderId="0" xfId="0" applyNumberFormat="1" applyFont="1" applyFill="1" applyBorder="1" applyAlignment="1">
      <alignment horizontal="left" vertical="center" wrapText="1" indent="2"/>
    </xf>
    <xf numFmtId="49" fontId="0" fillId="3" borderId="0" xfId="0" applyNumberFormat="1" applyFill="1" applyAlignment="1">
      <alignment horizontal="center" wrapText="1"/>
    </xf>
    <xf numFmtId="0" fontId="1" fillId="13" borderId="1" xfId="1" applyFont="1" applyFill="1" applyBorder="1" applyAlignment="1">
      <alignment horizontal="center" wrapText="1"/>
    </xf>
    <xf numFmtId="0" fontId="1" fillId="13" borderId="1" xfId="1" applyFill="1" applyBorder="1" applyAlignment="1">
      <alignment horizontal="center" wrapText="1"/>
    </xf>
    <xf numFmtId="0" fontId="1" fillId="13" borderId="5" xfId="1" applyFill="1" applyBorder="1" applyAlignment="1">
      <alignment horizontal="center" wrapText="1"/>
    </xf>
    <xf numFmtId="49" fontId="1" fillId="15" borderId="5" xfId="1" applyNumberFormat="1" applyFont="1" applyFill="1" applyBorder="1" applyAlignment="1">
      <alignment horizontal="center" wrapText="1"/>
    </xf>
    <xf numFmtId="49" fontId="1" fillId="15" borderId="1" xfId="1" applyNumberFormat="1" applyFill="1" applyBorder="1" applyAlignment="1">
      <alignment horizontal="center" wrapText="1"/>
    </xf>
    <xf numFmtId="49" fontId="1" fillId="15" borderId="1" xfId="1" applyNumberFormat="1" applyFont="1" applyFill="1" applyBorder="1" applyAlignment="1">
      <alignment horizontal="center" wrapText="1"/>
    </xf>
    <xf numFmtId="49" fontId="0" fillId="0" borderId="0" xfId="0" applyNumberFormat="1" applyAlignment="1"/>
    <xf numFmtId="1" fontId="0" fillId="0" borderId="0" xfId="0" applyNumberFormat="1" applyAlignment="1">
      <alignment wrapText="1"/>
    </xf>
    <xf numFmtId="0" fontId="1" fillId="13" borderId="1" xfId="1" applyFill="1" applyBorder="1" applyAlignment="1">
      <alignment horizontal="center"/>
    </xf>
    <xf numFmtId="0" fontId="1" fillId="15" borderId="1" xfId="1" applyFill="1" applyBorder="1" applyAlignment="1">
      <alignment horizontal="center"/>
    </xf>
    <xf numFmtId="49" fontId="0" fillId="0" borderId="1" xfId="0" applyNumberFormat="1" applyBorder="1" applyAlignment="1" applyProtection="1">
      <alignment vertical="center" wrapText="1"/>
      <protection locked="0"/>
    </xf>
    <xf numFmtId="49" fontId="0" fillId="0" borderId="1" xfId="0" applyNumberFormat="1" applyBorder="1" applyAlignment="1" applyProtection="1">
      <alignment wrapText="1"/>
      <protection locked="0"/>
    </xf>
    <xf numFmtId="49" fontId="0" fillId="0" borderId="8" xfId="0" applyNumberFormat="1" applyBorder="1" applyAlignment="1" applyProtection="1">
      <alignment wrapText="1"/>
      <protection locked="0"/>
    </xf>
    <xf numFmtId="0" fontId="0" fillId="14" borderId="7" xfId="0" applyFill="1" applyBorder="1" applyAlignment="1" applyProtection="1">
      <alignment wrapText="1"/>
      <protection locked="0"/>
    </xf>
    <xf numFmtId="0" fontId="0" fillId="14" borderId="2" xfId="0" applyFill="1" applyBorder="1" applyAlignment="1" applyProtection="1">
      <alignment wrapText="1"/>
      <protection locked="0"/>
    </xf>
    <xf numFmtId="0" fontId="0" fillId="0" borderId="0" xfId="0" applyAlignment="1" applyProtection="1">
      <alignment wrapText="1"/>
      <protection locked="0"/>
    </xf>
    <xf numFmtId="49" fontId="0" fillId="0" borderId="1" xfId="0" applyNumberFormat="1" applyBorder="1" applyAlignment="1" applyProtection="1">
      <alignment vertical="top" wrapText="1"/>
      <protection locked="0"/>
    </xf>
    <xf numFmtId="49" fontId="0" fillId="0" borderId="1" xfId="0" applyNumberFormat="1" applyBorder="1" applyAlignment="1" applyProtection="1">
      <alignment vertical="top"/>
      <protection locked="0"/>
    </xf>
    <xf numFmtId="0" fontId="0" fillId="0" borderId="1" xfId="0" applyBorder="1" applyAlignment="1" applyProtection="1">
      <alignment vertical="top" wrapText="1"/>
      <protection locked="0"/>
    </xf>
    <xf numFmtId="49" fontId="0" fillId="0" borderId="1" xfId="0" applyNumberFormat="1" applyFill="1" applyBorder="1" applyAlignment="1" applyProtection="1">
      <alignment vertical="top" wrapText="1"/>
      <protection locked="0"/>
    </xf>
    <xf numFmtId="49" fontId="0" fillId="0" borderId="1" xfId="0" applyNumberFormat="1" applyFill="1" applyBorder="1" applyAlignment="1" applyProtection="1">
      <alignment wrapText="1"/>
      <protection locked="0"/>
    </xf>
    <xf numFmtId="0" fontId="26" fillId="11" borderId="3" xfId="1" applyFont="1" applyFill="1" applyBorder="1" applyAlignment="1" applyProtection="1">
      <alignment horizontal="center" textRotation="90" wrapText="1"/>
    </xf>
    <xf numFmtId="0" fontId="26" fillId="13" borderId="3" xfId="1" applyFont="1" applyFill="1" applyBorder="1" applyAlignment="1" applyProtection="1">
      <alignment horizontal="center" vertical="center" textRotation="90" wrapText="1"/>
    </xf>
    <xf numFmtId="0" fontId="26" fillId="11" borderId="3" xfId="1" applyFont="1" applyFill="1" applyBorder="1" applyAlignment="1" applyProtection="1">
      <alignment horizontal="center" vertical="center" textRotation="90" wrapText="1"/>
    </xf>
    <xf numFmtId="0" fontId="27" fillId="12" borderId="3" xfId="1" applyFont="1" applyFill="1" applyBorder="1" applyAlignment="1" applyProtection="1">
      <alignment horizontal="center" vertical="center" textRotation="90" wrapText="1"/>
    </xf>
    <xf numFmtId="0" fontId="27" fillId="6" borderId="3" xfId="1" applyFont="1" applyFill="1" applyBorder="1" applyAlignment="1" applyProtection="1">
      <alignment horizontal="center" textRotation="90" wrapText="1"/>
    </xf>
    <xf numFmtId="0" fontId="0" fillId="0" borderId="1" xfId="0" applyBorder="1" applyAlignment="1" applyProtection="1">
      <alignment horizontal="left" vertical="top" wrapText="1"/>
      <protection locked="0"/>
    </xf>
    <xf numFmtId="0" fontId="0" fillId="3" borderId="0" xfId="0" applyFill="1" applyAlignment="1">
      <alignment horizontal="center" wrapText="1"/>
    </xf>
    <xf numFmtId="49" fontId="29" fillId="3" borderId="0" xfId="0" applyNumberFormat="1" applyFont="1" applyFill="1" applyBorder="1" applyAlignment="1">
      <alignment horizontal="left" vertical="center" wrapText="1" indent="2"/>
    </xf>
    <xf numFmtId="0" fontId="0" fillId="0" borderId="1" xfId="0" applyBorder="1" applyAlignment="1" applyProtection="1">
      <alignment horizontal="left" wrapText="1"/>
      <protection locked="0"/>
    </xf>
    <xf numFmtId="0" fontId="0" fillId="0" borderId="1" xfId="0" applyFont="1" applyBorder="1" applyAlignment="1" applyProtection="1">
      <alignment horizontal="left" vertical="top" wrapText="1"/>
      <protection locked="0"/>
    </xf>
    <xf numFmtId="49" fontId="0" fillId="3" borderId="0" xfId="0" applyNumberFormat="1" applyFill="1" applyAlignment="1">
      <alignment horizontal="center" wrapText="1"/>
    </xf>
    <xf numFmtId="0" fontId="5" fillId="0" borderId="1" xfId="2" applyFont="1" applyFill="1" applyBorder="1" applyAlignment="1" applyProtection="1">
      <alignment horizontal="center" vertical="center" wrapText="1"/>
    </xf>
    <xf numFmtId="0" fontId="13" fillId="0" borderId="0" xfId="2" applyFont="1" applyAlignment="1">
      <alignment horizontal="center" wrapText="1"/>
    </xf>
    <xf numFmtId="0" fontId="6" fillId="0" borderId="1" xfId="2" applyFont="1" applyFill="1" applyBorder="1" applyAlignment="1" applyProtection="1">
      <alignment horizontal="center" vertical="center" wrapText="1"/>
    </xf>
  </cellXfs>
  <cellStyles count="4">
    <cellStyle name="Normal" xfId="0" builtinId="0"/>
    <cellStyle name="Normal 2" xfId="1"/>
    <cellStyle name="Normal 3" xfId="2"/>
    <cellStyle name="Normal 3 2" xfId="3"/>
  </cellStyles>
  <dxfs count="6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3" tint="-0.24994659260841701"/>
      </font>
      <fill>
        <patternFill>
          <bgColor theme="3"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1428750</xdr:colOff>
      <xdr:row>1</xdr:row>
      <xdr:rowOff>95250</xdr:rowOff>
    </xdr:from>
    <xdr:to>
      <xdr:col>12</xdr:col>
      <xdr:colOff>222649</xdr:colOff>
      <xdr:row>1</xdr:row>
      <xdr:rowOff>571032</xdr:rowOff>
    </xdr:to>
    <xdr:pic>
      <xdr:nvPicPr>
        <xdr:cNvPr id="3" name="Picture 2">
          <a:extLst>
            <a:ext uri="{FF2B5EF4-FFF2-40B4-BE49-F238E27FC236}">
              <a16:creationId xmlns:a16="http://schemas.microsoft.com/office/drawing/2014/main" xmlns="" id="{7753A229-1759-417B-B08D-77A70DCB59FE}"/>
            </a:ext>
          </a:extLst>
        </xdr:cNvPr>
        <xdr:cNvPicPr>
          <a:picLocks noChangeAspect="1"/>
        </xdr:cNvPicPr>
      </xdr:nvPicPr>
      <xdr:blipFill>
        <a:blip xmlns:r="http://schemas.openxmlformats.org/officeDocument/2006/relationships" r:embed="rId1"/>
        <a:stretch>
          <a:fillRect/>
        </a:stretch>
      </xdr:blipFill>
      <xdr:spPr>
        <a:xfrm>
          <a:off x="7219950" y="285750"/>
          <a:ext cx="1051324" cy="4757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1719791</xdr:colOff>
      <xdr:row>0</xdr:row>
      <xdr:rowOff>194027</xdr:rowOff>
    </xdr:from>
    <xdr:to>
      <xdr:col>14</xdr:col>
      <xdr:colOff>54727</xdr:colOff>
      <xdr:row>2</xdr:row>
      <xdr:rowOff>70087</xdr:rowOff>
    </xdr:to>
    <xdr:pic>
      <xdr:nvPicPr>
        <xdr:cNvPr id="3" name="Picture 2">
          <a:extLst>
            <a:ext uri="{FF2B5EF4-FFF2-40B4-BE49-F238E27FC236}">
              <a16:creationId xmlns:a16="http://schemas.microsoft.com/office/drawing/2014/main" xmlns="" id="{37DE119D-E6F6-4A66-A9EA-595D7BE7046A}"/>
            </a:ext>
          </a:extLst>
        </xdr:cNvPr>
        <xdr:cNvPicPr>
          <a:picLocks noChangeAspect="1"/>
        </xdr:cNvPicPr>
      </xdr:nvPicPr>
      <xdr:blipFill>
        <a:blip xmlns:r="http://schemas.openxmlformats.org/officeDocument/2006/relationships" r:embed="rId1"/>
        <a:stretch>
          <a:fillRect/>
        </a:stretch>
      </xdr:blipFill>
      <xdr:spPr>
        <a:xfrm>
          <a:off x="7505347" y="194027"/>
          <a:ext cx="1051324" cy="4757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1724025</xdr:colOff>
      <xdr:row>1</xdr:row>
      <xdr:rowOff>104775</xdr:rowOff>
    </xdr:from>
    <xdr:to>
      <xdr:col>14</xdr:col>
      <xdr:colOff>60724</xdr:colOff>
      <xdr:row>2</xdr:row>
      <xdr:rowOff>37632</xdr:rowOff>
    </xdr:to>
    <xdr:pic>
      <xdr:nvPicPr>
        <xdr:cNvPr id="3" name="Picture 2">
          <a:extLst>
            <a:ext uri="{FF2B5EF4-FFF2-40B4-BE49-F238E27FC236}">
              <a16:creationId xmlns:a16="http://schemas.microsoft.com/office/drawing/2014/main" xmlns="" id="{ED2C059C-F5AC-438A-AE7C-00D318F3BBDF}"/>
            </a:ext>
          </a:extLst>
        </xdr:cNvPr>
        <xdr:cNvPicPr>
          <a:picLocks noChangeAspect="1"/>
        </xdr:cNvPicPr>
      </xdr:nvPicPr>
      <xdr:blipFill>
        <a:blip xmlns:r="http://schemas.openxmlformats.org/officeDocument/2006/relationships" r:embed="rId1"/>
        <a:stretch>
          <a:fillRect/>
        </a:stretch>
      </xdr:blipFill>
      <xdr:spPr>
        <a:xfrm>
          <a:off x="7515225" y="304800"/>
          <a:ext cx="1051324" cy="4757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1666875</xdr:colOff>
      <xdr:row>1</xdr:row>
      <xdr:rowOff>28575</xdr:rowOff>
    </xdr:from>
    <xdr:to>
      <xdr:col>14</xdr:col>
      <xdr:colOff>3574</xdr:colOff>
      <xdr:row>2</xdr:row>
      <xdr:rowOff>56682</xdr:rowOff>
    </xdr:to>
    <xdr:pic>
      <xdr:nvPicPr>
        <xdr:cNvPr id="3" name="Picture 2">
          <a:extLst>
            <a:ext uri="{FF2B5EF4-FFF2-40B4-BE49-F238E27FC236}">
              <a16:creationId xmlns:a16="http://schemas.microsoft.com/office/drawing/2014/main" xmlns="" id="{3F5A8502-C468-44E1-9A6C-D5DF2012CAD1}"/>
            </a:ext>
          </a:extLst>
        </xdr:cNvPr>
        <xdr:cNvPicPr>
          <a:picLocks noChangeAspect="1"/>
        </xdr:cNvPicPr>
      </xdr:nvPicPr>
      <xdr:blipFill>
        <a:blip xmlns:r="http://schemas.openxmlformats.org/officeDocument/2006/relationships" r:embed="rId1"/>
        <a:stretch>
          <a:fillRect/>
        </a:stretch>
      </xdr:blipFill>
      <xdr:spPr>
        <a:xfrm>
          <a:off x="7458075" y="228600"/>
          <a:ext cx="1051324" cy="47578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419100</xdr:rowOff>
    </xdr:from>
    <xdr:to>
      <xdr:col>7</xdr:col>
      <xdr:colOff>1565674</xdr:colOff>
      <xdr:row>1</xdr:row>
      <xdr:rowOff>323382</xdr:rowOff>
    </xdr:to>
    <xdr:pic>
      <xdr:nvPicPr>
        <xdr:cNvPr id="3" name="Picture 2">
          <a:extLst>
            <a:ext uri="{FF2B5EF4-FFF2-40B4-BE49-F238E27FC236}">
              <a16:creationId xmlns:a16="http://schemas.microsoft.com/office/drawing/2014/main" xmlns="" id="{C39AF13D-C7DF-438C-8CFB-69E93497339D}"/>
            </a:ext>
          </a:extLst>
        </xdr:cNvPr>
        <xdr:cNvPicPr>
          <a:picLocks noChangeAspect="1"/>
        </xdr:cNvPicPr>
      </xdr:nvPicPr>
      <xdr:blipFill>
        <a:blip xmlns:r="http://schemas.openxmlformats.org/officeDocument/2006/relationships" r:embed="rId1"/>
        <a:stretch>
          <a:fillRect/>
        </a:stretch>
      </xdr:blipFill>
      <xdr:spPr>
        <a:xfrm>
          <a:off x="9420225" y="419100"/>
          <a:ext cx="1051324" cy="47578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1628775</xdr:colOff>
      <xdr:row>1</xdr:row>
      <xdr:rowOff>171450</xdr:rowOff>
    </xdr:from>
    <xdr:to>
      <xdr:col>13</xdr:col>
      <xdr:colOff>194074</xdr:colOff>
      <xdr:row>2</xdr:row>
      <xdr:rowOff>75732</xdr:rowOff>
    </xdr:to>
    <xdr:pic>
      <xdr:nvPicPr>
        <xdr:cNvPr id="3" name="Picture 2">
          <a:extLst>
            <a:ext uri="{FF2B5EF4-FFF2-40B4-BE49-F238E27FC236}">
              <a16:creationId xmlns:a16="http://schemas.microsoft.com/office/drawing/2014/main" xmlns="" id="{0B8CDDC4-E343-4056-9381-746A13AF52C6}"/>
            </a:ext>
          </a:extLst>
        </xdr:cNvPr>
        <xdr:cNvPicPr>
          <a:picLocks noChangeAspect="1"/>
        </xdr:cNvPicPr>
      </xdr:nvPicPr>
      <xdr:blipFill>
        <a:blip xmlns:r="http://schemas.openxmlformats.org/officeDocument/2006/relationships" r:embed="rId1"/>
        <a:stretch>
          <a:fillRect/>
        </a:stretch>
      </xdr:blipFill>
      <xdr:spPr>
        <a:xfrm>
          <a:off x="7419975" y="371475"/>
          <a:ext cx="1051324" cy="47578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104775</xdr:colOff>
      <xdr:row>0</xdr:row>
      <xdr:rowOff>142875</xdr:rowOff>
    </xdr:from>
    <xdr:to>
      <xdr:col>7</xdr:col>
      <xdr:colOff>1156099</xdr:colOff>
      <xdr:row>1</xdr:row>
      <xdr:rowOff>47157</xdr:rowOff>
    </xdr:to>
    <xdr:pic>
      <xdr:nvPicPr>
        <xdr:cNvPr id="3" name="Picture 2">
          <a:extLst>
            <a:ext uri="{FF2B5EF4-FFF2-40B4-BE49-F238E27FC236}">
              <a16:creationId xmlns:a16="http://schemas.microsoft.com/office/drawing/2014/main" xmlns="" id="{943025F5-208E-4FF5-85A2-DD07B3E95A55}"/>
            </a:ext>
          </a:extLst>
        </xdr:cNvPr>
        <xdr:cNvPicPr>
          <a:picLocks noChangeAspect="1"/>
        </xdr:cNvPicPr>
      </xdr:nvPicPr>
      <xdr:blipFill>
        <a:blip xmlns:r="http://schemas.openxmlformats.org/officeDocument/2006/relationships" r:embed="rId1"/>
        <a:stretch>
          <a:fillRect/>
        </a:stretch>
      </xdr:blipFill>
      <xdr:spPr>
        <a:xfrm>
          <a:off x="8782050" y="142875"/>
          <a:ext cx="1051324" cy="47578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1704975</xdr:colOff>
      <xdr:row>1</xdr:row>
      <xdr:rowOff>85725</xdr:rowOff>
    </xdr:from>
    <xdr:to>
      <xdr:col>14</xdr:col>
      <xdr:colOff>41674</xdr:colOff>
      <xdr:row>1</xdr:row>
      <xdr:rowOff>561507</xdr:rowOff>
    </xdr:to>
    <xdr:pic>
      <xdr:nvPicPr>
        <xdr:cNvPr id="3" name="Picture 2">
          <a:extLst>
            <a:ext uri="{FF2B5EF4-FFF2-40B4-BE49-F238E27FC236}">
              <a16:creationId xmlns:a16="http://schemas.microsoft.com/office/drawing/2014/main" xmlns="" id="{0ED1ACA9-E6A0-491C-9BBD-72A679A5C646}"/>
            </a:ext>
          </a:extLst>
        </xdr:cNvPr>
        <xdr:cNvPicPr>
          <a:picLocks noChangeAspect="1"/>
        </xdr:cNvPicPr>
      </xdr:nvPicPr>
      <xdr:blipFill>
        <a:blip xmlns:r="http://schemas.openxmlformats.org/officeDocument/2006/relationships" r:embed="rId1"/>
        <a:stretch>
          <a:fillRect/>
        </a:stretch>
      </xdr:blipFill>
      <xdr:spPr>
        <a:xfrm>
          <a:off x="7496175" y="285750"/>
          <a:ext cx="1051324" cy="47578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47625</xdr:colOff>
      <xdr:row>0</xdr:row>
      <xdr:rowOff>209550</xdr:rowOff>
    </xdr:from>
    <xdr:to>
      <xdr:col>7</xdr:col>
      <xdr:colOff>1098949</xdr:colOff>
      <xdr:row>1</xdr:row>
      <xdr:rowOff>113832</xdr:rowOff>
    </xdr:to>
    <xdr:pic>
      <xdr:nvPicPr>
        <xdr:cNvPr id="3" name="Picture 2">
          <a:extLst>
            <a:ext uri="{FF2B5EF4-FFF2-40B4-BE49-F238E27FC236}">
              <a16:creationId xmlns:a16="http://schemas.microsoft.com/office/drawing/2014/main" xmlns="" id="{EFA54C96-7880-45A3-8285-F66A494ADFF0}"/>
            </a:ext>
          </a:extLst>
        </xdr:cNvPr>
        <xdr:cNvPicPr>
          <a:picLocks noChangeAspect="1"/>
        </xdr:cNvPicPr>
      </xdr:nvPicPr>
      <xdr:blipFill>
        <a:blip xmlns:r="http://schemas.openxmlformats.org/officeDocument/2006/relationships" r:embed="rId1"/>
        <a:stretch>
          <a:fillRect/>
        </a:stretch>
      </xdr:blipFill>
      <xdr:spPr>
        <a:xfrm>
          <a:off x="9182100" y="209550"/>
          <a:ext cx="1051324" cy="47578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1762125</xdr:colOff>
      <xdr:row>1</xdr:row>
      <xdr:rowOff>104775</xdr:rowOff>
    </xdr:from>
    <xdr:to>
      <xdr:col>14</xdr:col>
      <xdr:colOff>98824</xdr:colOff>
      <xdr:row>1</xdr:row>
      <xdr:rowOff>580557</xdr:rowOff>
    </xdr:to>
    <xdr:pic>
      <xdr:nvPicPr>
        <xdr:cNvPr id="3" name="Picture 2">
          <a:extLst>
            <a:ext uri="{FF2B5EF4-FFF2-40B4-BE49-F238E27FC236}">
              <a16:creationId xmlns:a16="http://schemas.microsoft.com/office/drawing/2014/main" xmlns="" id="{E3E48945-4554-4A13-9F32-10754B237050}"/>
            </a:ext>
          </a:extLst>
        </xdr:cNvPr>
        <xdr:cNvPicPr>
          <a:picLocks noChangeAspect="1"/>
        </xdr:cNvPicPr>
      </xdr:nvPicPr>
      <xdr:blipFill>
        <a:blip xmlns:r="http://schemas.openxmlformats.org/officeDocument/2006/relationships" r:embed="rId1"/>
        <a:stretch>
          <a:fillRect/>
        </a:stretch>
      </xdr:blipFill>
      <xdr:spPr>
        <a:xfrm>
          <a:off x="7553325" y="304800"/>
          <a:ext cx="1051324" cy="47578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66675</xdr:colOff>
      <xdr:row>0</xdr:row>
      <xdr:rowOff>161925</xdr:rowOff>
    </xdr:from>
    <xdr:to>
      <xdr:col>7</xdr:col>
      <xdr:colOff>1117999</xdr:colOff>
      <xdr:row>1</xdr:row>
      <xdr:rowOff>66207</xdr:rowOff>
    </xdr:to>
    <xdr:pic>
      <xdr:nvPicPr>
        <xdr:cNvPr id="3" name="Picture 2">
          <a:extLst>
            <a:ext uri="{FF2B5EF4-FFF2-40B4-BE49-F238E27FC236}">
              <a16:creationId xmlns:a16="http://schemas.microsoft.com/office/drawing/2014/main" xmlns="" id="{BC0BF2CF-B04E-40BB-B39C-A5EB863682C8}"/>
            </a:ext>
          </a:extLst>
        </xdr:cNvPr>
        <xdr:cNvPicPr>
          <a:picLocks noChangeAspect="1"/>
        </xdr:cNvPicPr>
      </xdr:nvPicPr>
      <xdr:blipFill>
        <a:blip xmlns:r="http://schemas.openxmlformats.org/officeDocument/2006/relationships" r:embed="rId1"/>
        <a:stretch>
          <a:fillRect/>
        </a:stretch>
      </xdr:blipFill>
      <xdr:spPr>
        <a:xfrm>
          <a:off x="8515350" y="161925"/>
          <a:ext cx="1051324" cy="4757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1703294</xdr:colOff>
      <xdr:row>1</xdr:row>
      <xdr:rowOff>235324</xdr:rowOff>
    </xdr:from>
    <xdr:to>
      <xdr:col>14</xdr:col>
      <xdr:colOff>54000</xdr:colOff>
      <xdr:row>2</xdr:row>
      <xdr:rowOff>38753</xdr:rowOff>
    </xdr:to>
    <xdr:pic>
      <xdr:nvPicPr>
        <xdr:cNvPr id="3" name="Picture 2">
          <a:extLst>
            <a:ext uri="{FF2B5EF4-FFF2-40B4-BE49-F238E27FC236}">
              <a16:creationId xmlns:a16="http://schemas.microsoft.com/office/drawing/2014/main" xmlns="" id="{B3FF2A54-EEDD-4EE9-967E-176A519002AA}"/>
            </a:ext>
          </a:extLst>
        </xdr:cNvPr>
        <xdr:cNvPicPr>
          <a:picLocks noChangeAspect="1"/>
        </xdr:cNvPicPr>
      </xdr:nvPicPr>
      <xdr:blipFill>
        <a:blip xmlns:r="http://schemas.openxmlformats.org/officeDocument/2006/relationships" r:embed="rId1"/>
        <a:stretch>
          <a:fillRect/>
        </a:stretch>
      </xdr:blipFill>
      <xdr:spPr>
        <a:xfrm>
          <a:off x="7474323" y="425824"/>
          <a:ext cx="1051324" cy="47578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1676400</xdr:colOff>
      <xdr:row>1</xdr:row>
      <xdr:rowOff>76200</xdr:rowOff>
    </xdr:from>
    <xdr:to>
      <xdr:col>14</xdr:col>
      <xdr:colOff>13099</xdr:colOff>
      <xdr:row>1</xdr:row>
      <xdr:rowOff>551982</xdr:rowOff>
    </xdr:to>
    <xdr:pic>
      <xdr:nvPicPr>
        <xdr:cNvPr id="3" name="Picture 2">
          <a:extLst>
            <a:ext uri="{FF2B5EF4-FFF2-40B4-BE49-F238E27FC236}">
              <a16:creationId xmlns:a16="http://schemas.microsoft.com/office/drawing/2014/main" xmlns="" id="{A33FE08A-EF96-44F0-AA61-BB68C59989DD}"/>
            </a:ext>
          </a:extLst>
        </xdr:cNvPr>
        <xdr:cNvPicPr>
          <a:picLocks noChangeAspect="1"/>
        </xdr:cNvPicPr>
      </xdr:nvPicPr>
      <xdr:blipFill>
        <a:blip xmlns:r="http://schemas.openxmlformats.org/officeDocument/2006/relationships" r:embed="rId1"/>
        <a:stretch>
          <a:fillRect/>
        </a:stretch>
      </xdr:blipFill>
      <xdr:spPr>
        <a:xfrm>
          <a:off x="7467600" y="276225"/>
          <a:ext cx="1051324" cy="47578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28575</xdr:colOff>
      <xdr:row>0</xdr:row>
      <xdr:rowOff>123825</xdr:rowOff>
    </xdr:from>
    <xdr:to>
      <xdr:col>7</xdr:col>
      <xdr:colOff>1079899</xdr:colOff>
      <xdr:row>1</xdr:row>
      <xdr:rowOff>28107</xdr:rowOff>
    </xdr:to>
    <xdr:pic>
      <xdr:nvPicPr>
        <xdr:cNvPr id="3" name="Picture 2">
          <a:extLst>
            <a:ext uri="{FF2B5EF4-FFF2-40B4-BE49-F238E27FC236}">
              <a16:creationId xmlns:a16="http://schemas.microsoft.com/office/drawing/2014/main" xmlns="" id="{E5E8B472-CF37-4818-A873-EB3E70A97DEB}"/>
            </a:ext>
          </a:extLst>
        </xdr:cNvPr>
        <xdr:cNvPicPr>
          <a:picLocks noChangeAspect="1"/>
        </xdr:cNvPicPr>
      </xdr:nvPicPr>
      <xdr:blipFill>
        <a:blip xmlns:r="http://schemas.openxmlformats.org/officeDocument/2006/relationships" r:embed="rId1"/>
        <a:stretch>
          <a:fillRect/>
        </a:stretch>
      </xdr:blipFill>
      <xdr:spPr>
        <a:xfrm>
          <a:off x="9667875" y="123825"/>
          <a:ext cx="1051324" cy="47578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1685925</xdr:colOff>
      <xdr:row>0</xdr:row>
      <xdr:rowOff>190500</xdr:rowOff>
    </xdr:from>
    <xdr:to>
      <xdr:col>14</xdr:col>
      <xdr:colOff>22624</xdr:colOff>
      <xdr:row>2</xdr:row>
      <xdr:rowOff>66207</xdr:rowOff>
    </xdr:to>
    <xdr:pic>
      <xdr:nvPicPr>
        <xdr:cNvPr id="3" name="Picture 2">
          <a:extLst>
            <a:ext uri="{FF2B5EF4-FFF2-40B4-BE49-F238E27FC236}">
              <a16:creationId xmlns:a16="http://schemas.microsoft.com/office/drawing/2014/main" xmlns="" id="{5FA095F2-457F-492E-A8ED-E1AC7EAC113D}"/>
            </a:ext>
          </a:extLst>
        </xdr:cNvPr>
        <xdr:cNvPicPr>
          <a:picLocks noChangeAspect="1"/>
        </xdr:cNvPicPr>
      </xdr:nvPicPr>
      <xdr:blipFill>
        <a:blip xmlns:r="http://schemas.openxmlformats.org/officeDocument/2006/relationships" r:embed="rId1"/>
        <a:stretch>
          <a:fillRect/>
        </a:stretch>
      </xdr:blipFill>
      <xdr:spPr>
        <a:xfrm>
          <a:off x="7477125" y="190500"/>
          <a:ext cx="1051324" cy="4757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1666875</xdr:colOff>
      <xdr:row>1</xdr:row>
      <xdr:rowOff>104775</xdr:rowOff>
    </xdr:from>
    <xdr:to>
      <xdr:col>14</xdr:col>
      <xdr:colOff>3574</xdr:colOff>
      <xdr:row>2</xdr:row>
      <xdr:rowOff>28107</xdr:rowOff>
    </xdr:to>
    <xdr:pic>
      <xdr:nvPicPr>
        <xdr:cNvPr id="3" name="Picture 2">
          <a:extLst>
            <a:ext uri="{FF2B5EF4-FFF2-40B4-BE49-F238E27FC236}">
              <a16:creationId xmlns:a16="http://schemas.microsoft.com/office/drawing/2014/main" xmlns="" id="{5AAB4E1F-9131-4A40-8E54-717525423621}"/>
            </a:ext>
          </a:extLst>
        </xdr:cNvPr>
        <xdr:cNvPicPr>
          <a:picLocks noChangeAspect="1"/>
        </xdr:cNvPicPr>
      </xdr:nvPicPr>
      <xdr:blipFill>
        <a:blip xmlns:r="http://schemas.openxmlformats.org/officeDocument/2006/relationships" r:embed="rId1"/>
        <a:stretch>
          <a:fillRect/>
        </a:stretch>
      </xdr:blipFill>
      <xdr:spPr>
        <a:xfrm>
          <a:off x="7458075" y="304800"/>
          <a:ext cx="1051324" cy="4757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1733550</xdr:colOff>
      <xdr:row>1</xdr:row>
      <xdr:rowOff>219075</xdr:rowOff>
    </xdr:from>
    <xdr:to>
      <xdr:col>14</xdr:col>
      <xdr:colOff>70249</xdr:colOff>
      <xdr:row>2</xdr:row>
      <xdr:rowOff>47157</xdr:rowOff>
    </xdr:to>
    <xdr:pic>
      <xdr:nvPicPr>
        <xdr:cNvPr id="3" name="Picture 2">
          <a:extLst>
            <a:ext uri="{FF2B5EF4-FFF2-40B4-BE49-F238E27FC236}">
              <a16:creationId xmlns:a16="http://schemas.microsoft.com/office/drawing/2014/main" xmlns="" id="{31B03061-17D7-4872-92B2-46B26FEA96AA}"/>
            </a:ext>
          </a:extLst>
        </xdr:cNvPr>
        <xdr:cNvPicPr>
          <a:picLocks noChangeAspect="1"/>
        </xdr:cNvPicPr>
      </xdr:nvPicPr>
      <xdr:blipFill>
        <a:blip xmlns:r="http://schemas.openxmlformats.org/officeDocument/2006/relationships" r:embed="rId1"/>
        <a:stretch>
          <a:fillRect/>
        </a:stretch>
      </xdr:blipFill>
      <xdr:spPr>
        <a:xfrm>
          <a:off x="7524750" y="419100"/>
          <a:ext cx="1051324" cy="4757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1628775</xdr:colOff>
      <xdr:row>1</xdr:row>
      <xdr:rowOff>47626</xdr:rowOff>
    </xdr:from>
    <xdr:to>
      <xdr:col>13</xdr:col>
      <xdr:colOff>194074</xdr:colOff>
      <xdr:row>1</xdr:row>
      <xdr:rowOff>523408</xdr:rowOff>
    </xdr:to>
    <xdr:pic>
      <xdr:nvPicPr>
        <xdr:cNvPr id="8" name="Picture 7">
          <a:extLst>
            <a:ext uri="{FF2B5EF4-FFF2-40B4-BE49-F238E27FC236}">
              <a16:creationId xmlns:a16="http://schemas.microsoft.com/office/drawing/2014/main" xmlns="" id="{DBD8852A-5329-431E-9D44-A5A753AA378F}"/>
            </a:ext>
          </a:extLst>
        </xdr:cNvPr>
        <xdr:cNvPicPr>
          <a:picLocks noChangeAspect="1"/>
        </xdr:cNvPicPr>
      </xdr:nvPicPr>
      <xdr:blipFill>
        <a:blip xmlns:r="http://schemas.openxmlformats.org/officeDocument/2006/relationships" r:embed="rId1"/>
        <a:stretch>
          <a:fillRect/>
        </a:stretch>
      </xdr:blipFill>
      <xdr:spPr>
        <a:xfrm>
          <a:off x="7419975" y="247651"/>
          <a:ext cx="1051324" cy="4757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1695450</xdr:colOff>
      <xdr:row>1</xdr:row>
      <xdr:rowOff>19050</xdr:rowOff>
    </xdr:from>
    <xdr:to>
      <xdr:col>14</xdr:col>
      <xdr:colOff>32149</xdr:colOff>
      <xdr:row>2</xdr:row>
      <xdr:rowOff>66207</xdr:rowOff>
    </xdr:to>
    <xdr:pic>
      <xdr:nvPicPr>
        <xdr:cNvPr id="3" name="Picture 2">
          <a:extLst>
            <a:ext uri="{FF2B5EF4-FFF2-40B4-BE49-F238E27FC236}">
              <a16:creationId xmlns:a16="http://schemas.microsoft.com/office/drawing/2014/main" xmlns="" id="{903D6FD8-1136-426F-B26B-1613A6C34448}"/>
            </a:ext>
          </a:extLst>
        </xdr:cNvPr>
        <xdr:cNvPicPr>
          <a:picLocks noChangeAspect="1"/>
        </xdr:cNvPicPr>
      </xdr:nvPicPr>
      <xdr:blipFill>
        <a:blip xmlns:r="http://schemas.openxmlformats.org/officeDocument/2006/relationships" r:embed="rId1"/>
        <a:stretch>
          <a:fillRect/>
        </a:stretch>
      </xdr:blipFill>
      <xdr:spPr>
        <a:xfrm>
          <a:off x="7486650" y="219075"/>
          <a:ext cx="1051324" cy="4757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1695450</xdr:colOff>
      <xdr:row>1</xdr:row>
      <xdr:rowOff>190500</xdr:rowOff>
    </xdr:from>
    <xdr:to>
      <xdr:col>14</xdr:col>
      <xdr:colOff>32149</xdr:colOff>
      <xdr:row>2</xdr:row>
      <xdr:rowOff>37632</xdr:rowOff>
    </xdr:to>
    <xdr:pic>
      <xdr:nvPicPr>
        <xdr:cNvPr id="3" name="Picture 2">
          <a:extLst>
            <a:ext uri="{FF2B5EF4-FFF2-40B4-BE49-F238E27FC236}">
              <a16:creationId xmlns:a16="http://schemas.microsoft.com/office/drawing/2014/main" xmlns="" id="{FD873C14-2C49-42DE-A1FB-7D26AEF63D94}"/>
            </a:ext>
          </a:extLst>
        </xdr:cNvPr>
        <xdr:cNvPicPr>
          <a:picLocks noChangeAspect="1"/>
        </xdr:cNvPicPr>
      </xdr:nvPicPr>
      <xdr:blipFill>
        <a:blip xmlns:r="http://schemas.openxmlformats.org/officeDocument/2006/relationships" r:embed="rId1"/>
        <a:stretch>
          <a:fillRect/>
        </a:stretch>
      </xdr:blipFill>
      <xdr:spPr>
        <a:xfrm>
          <a:off x="7486650" y="390525"/>
          <a:ext cx="1051324" cy="4757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1762125</xdr:colOff>
      <xdr:row>1</xdr:row>
      <xdr:rowOff>219075</xdr:rowOff>
    </xdr:from>
    <xdr:to>
      <xdr:col>14</xdr:col>
      <xdr:colOff>98824</xdr:colOff>
      <xdr:row>2</xdr:row>
      <xdr:rowOff>28107</xdr:rowOff>
    </xdr:to>
    <xdr:pic>
      <xdr:nvPicPr>
        <xdr:cNvPr id="3" name="Picture 2">
          <a:extLst>
            <a:ext uri="{FF2B5EF4-FFF2-40B4-BE49-F238E27FC236}">
              <a16:creationId xmlns:a16="http://schemas.microsoft.com/office/drawing/2014/main" xmlns="" id="{B3E9A5AD-6549-4FD1-B3D3-45882A271460}"/>
            </a:ext>
          </a:extLst>
        </xdr:cNvPr>
        <xdr:cNvPicPr>
          <a:picLocks noChangeAspect="1"/>
        </xdr:cNvPicPr>
      </xdr:nvPicPr>
      <xdr:blipFill>
        <a:blip xmlns:r="http://schemas.openxmlformats.org/officeDocument/2006/relationships" r:embed="rId1"/>
        <a:stretch>
          <a:fillRect/>
        </a:stretch>
      </xdr:blipFill>
      <xdr:spPr>
        <a:xfrm>
          <a:off x="7553325" y="419100"/>
          <a:ext cx="1051324" cy="4757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1695450</xdr:colOff>
      <xdr:row>1</xdr:row>
      <xdr:rowOff>19050</xdr:rowOff>
    </xdr:from>
    <xdr:to>
      <xdr:col>14</xdr:col>
      <xdr:colOff>32149</xdr:colOff>
      <xdr:row>2</xdr:row>
      <xdr:rowOff>66207</xdr:rowOff>
    </xdr:to>
    <xdr:pic>
      <xdr:nvPicPr>
        <xdr:cNvPr id="3" name="Picture 2">
          <a:extLst>
            <a:ext uri="{FF2B5EF4-FFF2-40B4-BE49-F238E27FC236}">
              <a16:creationId xmlns:a16="http://schemas.microsoft.com/office/drawing/2014/main" xmlns="" id="{B4622982-80C3-4D8A-B29B-5B6715358404}"/>
            </a:ext>
          </a:extLst>
        </xdr:cNvPr>
        <xdr:cNvPicPr>
          <a:picLocks noChangeAspect="1"/>
        </xdr:cNvPicPr>
      </xdr:nvPicPr>
      <xdr:blipFill>
        <a:blip xmlns:r="http://schemas.openxmlformats.org/officeDocument/2006/relationships" r:embed="rId1"/>
        <a:stretch>
          <a:fillRect/>
        </a:stretch>
      </xdr:blipFill>
      <xdr:spPr>
        <a:xfrm>
          <a:off x="7486650" y="219075"/>
          <a:ext cx="1051324" cy="4757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ug/Downloads/QE%20Workbook%202015%20-%202016%20Criteria%20Health%20Care%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KF Input Sheet"/>
      <sheetName val="KF"/>
      <sheetName val="1.1"/>
      <sheetName val="1.2 "/>
      <sheetName val="2.1"/>
      <sheetName val="2.2"/>
      <sheetName val="3.1"/>
      <sheetName val="3.2"/>
      <sheetName val="4.1"/>
      <sheetName val="4.2"/>
      <sheetName val="5.1"/>
      <sheetName val="5.2"/>
      <sheetName val="6.1"/>
      <sheetName val="6.2"/>
      <sheetName val="7.1 Results Matrix"/>
      <sheetName val="7.1"/>
      <sheetName val="7.2 Results Matrix"/>
      <sheetName val="7.2"/>
      <sheetName val="7.3 Results Matrix"/>
      <sheetName val="7.3"/>
      <sheetName val="7.4 Results Matrix"/>
      <sheetName val="7.4"/>
      <sheetName val="7.5 Results Matrix"/>
      <sheetName val="7.5"/>
    </sheetNames>
    <sheetDataSet>
      <sheetData sheetId="0">
        <row r="2">
          <cell r="A2" t="str">
            <v>High</v>
          </cell>
        </row>
        <row r="3">
          <cell r="A3" t="str">
            <v>Med</v>
          </cell>
        </row>
        <row r="4">
          <cell r="A4" t="str">
            <v>Lo</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17" sqref="E17"/>
    </sheetView>
  </sheetViews>
  <sheetFormatPr defaultRowHeight="14.4" x14ac:dyDescent="0.3"/>
  <sheetData>
    <row r="1" spans="1:3" x14ac:dyDescent="0.3">
      <c r="A1" t="s">
        <v>8</v>
      </c>
      <c r="C1" t="s">
        <v>53</v>
      </c>
    </row>
    <row r="2" spans="1:3" x14ac:dyDescent="0.3">
      <c r="A2" t="s">
        <v>11</v>
      </c>
      <c r="C2" t="s">
        <v>52</v>
      </c>
    </row>
    <row r="3" spans="1:3" x14ac:dyDescent="0.3">
      <c r="A3" t="s">
        <v>12</v>
      </c>
    </row>
    <row r="4" spans="1:3" x14ac:dyDescent="0.3">
      <c r="A4" t="s">
        <v>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7"/>
  <sheetViews>
    <sheetView zoomScaleNormal="100" workbookViewId="0">
      <pane ySplit="3" topLeftCell="A4" activePane="bottomLeft" state="frozenSplit"/>
      <selection activeCell="C15" sqref="C15:P15"/>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9.5" customHeight="1" x14ac:dyDescent="0.3">
      <c r="A2" s="135" t="s">
        <v>545</v>
      </c>
      <c r="B2" s="135"/>
      <c r="C2" s="135"/>
      <c r="D2" s="135"/>
      <c r="E2" s="135"/>
      <c r="F2" s="135"/>
      <c r="G2" s="135"/>
      <c r="H2" s="135"/>
      <c r="I2" s="135"/>
      <c r="J2" s="135"/>
      <c r="K2" s="135"/>
      <c r="L2" s="135"/>
      <c r="M2" s="135"/>
      <c r="N2" s="4"/>
      <c r="O2" s="134" t="s">
        <v>8</v>
      </c>
      <c r="P2" s="134"/>
    </row>
    <row r="3" spans="1:16" s="1" customFormat="1" ht="34.5" customHeight="1"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ht="28.8" x14ac:dyDescent="0.3">
      <c r="A4" s="82">
        <f>' KF Input Sheet'!$D$1</f>
        <v>0</v>
      </c>
      <c r="B4" s="43" t="s">
        <v>75</v>
      </c>
      <c r="C4" s="102" t="s">
        <v>536</v>
      </c>
      <c r="D4" s="123"/>
      <c r="E4" s="123"/>
      <c r="F4" s="123"/>
      <c r="G4" s="123"/>
      <c r="H4" s="123"/>
      <c r="I4" s="123"/>
      <c r="J4" s="123"/>
      <c r="K4" s="123"/>
      <c r="L4" s="123"/>
      <c r="M4" s="123"/>
      <c r="N4" s="123"/>
      <c r="O4" s="123"/>
      <c r="P4" s="123"/>
    </row>
    <row r="5" spans="1:16" s="1" customFormat="1" x14ac:dyDescent="0.3">
      <c r="A5" s="82">
        <f>' KF Input Sheet'!$D$1</f>
        <v>0</v>
      </c>
      <c r="B5" s="43" t="s">
        <v>76</v>
      </c>
      <c r="C5" s="43" t="s">
        <v>77</v>
      </c>
      <c r="D5" s="123"/>
      <c r="E5" s="123"/>
      <c r="F5" s="123"/>
      <c r="G5" s="123"/>
      <c r="H5" s="123"/>
      <c r="I5" s="123"/>
      <c r="J5" s="123"/>
      <c r="K5" s="123"/>
      <c r="L5" s="123"/>
      <c r="M5" s="123"/>
      <c r="N5" s="123"/>
      <c r="O5" s="123"/>
      <c r="P5" s="123"/>
    </row>
    <row r="6" spans="1:16" s="1" customFormat="1" ht="43.2" x14ac:dyDescent="0.3">
      <c r="A6" s="82">
        <f>' KF Input Sheet'!$D$1</f>
        <v>0</v>
      </c>
      <c r="B6" s="43" t="s">
        <v>78</v>
      </c>
      <c r="C6" s="43" t="s">
        <v>546</v>
      </c>
      <c r="D6" s="123"/>
      <c r="E6" s="123"/>
      <c r="F6" s="123"/>
      <c r="G6" s="123"/>
      <c r="H6" s="123"/>
      <c r="I6" s="123"/>
      <c r="J6" s="123"/>
      <c r="K6" s="123"/>
      <c r="L6" s="123"/>
      <c r="M6" s="123"/>
      <c r="N6" s="123"/>
      <c r="O6" s="123"/>
      <c r="P6" s="123"/>
    </row>
    <row r="7" spans="1:16" s="1" customFormat="1" ht="28.8" x14ac:dyDescent="0.3">
      <c r="A7" s="82">
        <f>' KF Input Sheet'!$D$1</f>
        <v>0</v>
      </c>
      <c r="B7" s="43" t="s">
        <v>79</v>
      </c>
      <c r="C7" s="43" t="s">
        <v>80</v>
      </c>
      <c r="D7" s="123"/>
      <c r="E7" s="123"/>
      <c r="F7" s="123"/>
      <c r="G7" s="123"/>
      <c r="H7" s="123"/>
      <c r="I7" s="123"/>
      <c r="J7" s="123"/>
      <c r="K7" s="123"/>
      <c r="L7" s="123"/>
      <c r="M7" s="123"/>
      <c r="N7" s="123"/>
      <c r="O7" s="123"/>
      <c r="P7" s="123"/>
    </row>
    <row r="8" spans="1:16" s="1" customFormat="1" ht="43.2" x14ac:dyDescent="0.3">
      <c r="A8" s="82">
        <f>' KF Input Sheet'!$D$1</f>
        <v>0</v>
      </c>
      <c r="B8" s="43" t="s">
        <v>81</v>
      </c>
      <c r="C8" s="43" t="s">
        <v>547</v>
      </c>
      <c r="D8" s="123"/>
      <c r="E8" s="123"/>
      <c r="F8" s="123"/>
      <c r="G8" s="123"/>
      <c r="H8" s="123"/>
      <c r="I8" s="123"/>
      <c r="J8" s="123"/>
      <c r="K8" s="123"/>
      <c r="L8" s="123"/>
      <c r="M8" s="123"/>
      <c r="N8" s="123"/>
      <c r="O8" s="123"/>
      <c r="P8" s="123"/>
    </row>
    <row r="9" spans="1:16" s="1" customFormat="1" ht="28.8" x14ac:dyDescent="0.3">
      <c r="A9" s="82">
        <f>' KF Input Sheet'!$D$1</f>
        <v>0</v>
      </c>
      <c r="B9" s="43" t="s">
        <v>82</v>
      </c>
      <c r="C9" s="43" t="s">
        <v>548</v>
      </c>
      <c r="D9" s="123"/>
      <c r="E9" s="123"/>
      <c r="F9" s="123"/>
      <c r="G9" s="123"/>
      <c r="H9" s="123"/>
      <c r="I9" s="123"/>
      <c r="J9" s="123"/>
      <c r="K9" s="123"/>
      <c r="L9" s="123"/>
      <c r="M9" s="123"/>
      <c r="N9" s="123"/>
      <c r="O9" s="123"/>
      <c r="P9" s="123"/>
    </row>
    <row r="10" spans="1:16" s="1" customFormat="1" ht="43.2" x14ac:dyDescent="0.3">
      <c r="A10" s="82">
        <f>' KF Input Sheet'!$D$1</f>
        <v>0</v>
      </c>
      <c r="B10" s="43" t="s">
        <v>83</v>
      </c>
      <c r="C10" s="43" t="s">
        <v>549</v>
      </c>
      <c r="D10" s="123"/>
      <c r="E10" s="123"/>
      <c r="F10" s="123"/>
      <c r="G10" s="123"/>
      <c r="H10" s="123"/>
      <c r="I10" s="123"/>
      <c r="J10" s="123"/>
      <c r="K10" s="123"/>
      <c r="L10" s="123"/>
      <c r="M10" s="123"/>
      <c r="N10" s="123"/>
      <c r="O10" s="123"/>
      <c r="P10" s="123"/>
    </row>
    <row r="11" spans="1:16" s="1" customFormat="1" x14ac:dyDescent="0.3">
      <c r="A11" s="82">
        <f>' KF Input Sheet'!$D$1</f>
        <v>0</v>
      </c>
      <c r="B11" s="123"/>
      <c r="C11" s="123"/>
      <c r="D11" s="123"/>
      <c r="E11" s="123"/>
      <c r="F11" s="123"/>
      <c r="G11" s="123"/>
      <c r="H11" s="123"/>
      <c r="I11" s="123"/>
      <c r="J11" s="123"/>
      <c r="K11" s="123"/>
      <c r="L11" s="123"/>
      <c r="M11" s="123"/>
      <c r="N11" s="123"/>
      <c r="O11" s="123"/>
      <c r="P11" s="123"/>
    </row>
    <row r="12" spans="1:16" s="1" customFormat="1" x14ac:dyDescent="0.3">
      <c r="A12" s="82">
        <f>' KF Input Sheet'!$D$1</f>
        <v>0</v>
      </c>
      <c r="B12" s="123"/>
      <c r="C12" s="123"/>
      <c r="D12" s="123"/>
      <c r="E12" s="123"/>
      <c r="F12" s="123"/>
      <c r="G12" s="123"/>
      <c r="H12" s="123"/>
      <c r="I12" s="123"/>
      <c r="J12" s="123"/>
      <c r="K12" s="123"/>
      <c r="L12" s="123"/>
      <c r="M12" s="123"/>
      <c r="N12" s="123"/>
      <c r="O12" s="123"/>
      <c r="P12" s="123"/>
    </row>
    <row r="13" spans="1:16" s="1" customFormat="1" x14ac:dyDescent="0.3">
      <c r="F13" s="1">
        <f>COUNTIF(F4:F12,"x")</f>
        <v>0</v>
      </c>
      <c r="G13" s="1">
        <f>COUNTIF(G4:G12,"x")</f>
        <v>0</v>
      </c>
      <c r="H13" s="1">
        <f>COUNTIF(H4:H12,"x")</f>
        <v>0</v>
      </c>
      <c r="I13" s="1">
        <f>COUNTIF(I4:I12,"x")</f>
        <v>0</v>
      </c>
      <c r="K13" s="1">
        <f>COUNTIF(K4:K12,"x")</f>
        <v>0</v>
      </c>
      <c r="L13" s="1">
        <f>COUNTIF(L4:L12,"x")</f>
        <v>0</v>
      </c>
      <c r="M13" s="1">
        <f>COUNTIF(M4:M12,"x")</f>
        <v>0</v>
      </c>
      <c r="N13" s="1">
        <f>COUNTIF(N4:N12,"x")</f>
        <v>0</v>
      </c>
      <c r="O13" s="1">
        <f>COUNTA(O4:O12)</f>
        <v>0</v>
      </c>
      <c r="P13" s="1">
        <f>COUNTA(P4:P12)</f>
        <v>0</v>
      </c>
    </row>
    <row r="16" spans="1:16" ht="57.6" x14ac:dyDescent="0.3">
      <c r="A16" s="82">
        <f>' KF Input Sheet'!$D$1</f>
        <v>0</v>
      </c>
      <c r="B16" s="46" t="s">
        <v>429</v>
      </c>
      <c r="C16" s="133"/>
      <c r="D16" s="133"/>
      <c r="E16" s="133"/>
      <c r="F16" s="133"/>
      <c r="G16" s="133"/>
      <c r="H16" s="133"/>
      <c r="I16" s="133"/>
      <c r="J16" s="133"/>
      <c r="K16" s="133"/>
      <c r="L16" s="133"/>
      <c r="M16" s="133"/>
      <c r="N16" s="133"/>
      <c r="O16" s="133"/>
      <c r="P16" s="133"/>
    </row>
    <row r="17" spans="1:16" ht="55.5" customHeight="1" x14ac:dyDescent="0.3">
      <c r="A17" s="82">
        <f>' KF Input Sheet'!$D$1</f>
        <v>0</v>
      </c>
      <c r="B17" s="46" t="s">
        <v>430</v>
      </c>
      <c r="C17" s="133"/>
      <c r="D17" s="133"/>
      <c r="E17" s="133"/>
      <c r="F17" s="133"/>
      <c r="G17" s="133"/>
      <c r="H17" s="133"/>
      <c r="I17" s="133"/>
      <c r="J17" s="133"/>
      <c r="K17" s="133"/>
      <c r="L17" s="133"/>
      <c r="M17" s="133"/>
      <c r="N17" s="133"/>
      <c r="O17" s="133"/>
      <c r="P17" s="133"/>
    </row>
  </sheetData>
  <sheetProtection algorithmName="SHA-512" hashValue="BNGtMqm/JBIudujrUzmjvUuAf0AzZEohnhniNJKdawuDTBvoE7AZO0/IwdcdvsE6Wk+xcSoPGXAk4gf5Qo1BHA==" saltValue="RCkN0XZ634BFvw0VtA1VAg==" spinCount="100000" sheet="1" objects="1" scenarios="1" insertRows="0"/>
  <mergeCells count="5">
    <mergeCell ref="C17:P17"/>
    <mergeCell ref="O2:P2"/>
    <mergeCell ref="C16:P16"/>
    <mergeCell ref="A2:J2"/>
    <mergeCell ref="K2:M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5"/>
  <sheetViews>
    <sheetView zoomScaleNormal="100" workbookViewId="0">
      <pane ySplit="3" topLeftCell="A4" activePane="bottomLeft" state="frozenSplit"/>
      <selection activeCell="C15" sqref="C15:P15"/>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3"/>
      <c r="D1" s="17"/>
      <c r="E1" s="4"/>
      <c r="F1" s="4"/>
      <c r="G1" s="4"/>
      <c r="H1" s="4"/>
      <c r="I1" s="4"/>
      <c r="J1" s="4"/>
      <c r="K1" s="4"/>
      <c r="L1" s="4"/>
      <c r="M1" s="4"/>
      <c r="N1" s="4"/>
      <c r="O1" s="4"/>
      <c r="P1" s="4"/>
    </row>
    <row r="2" spans="1:16" s="1" customFormat="1" ht="52.5" customHeight="1" x14ac:dyDescent="0.3">
      <c r="A2" s="135" t="s">
        <v>550</v>
      </c>
      <c r="B2" s="135"/>
      <c r="C2" s="135"/>
      <c r="D2" s="135"/>
      <c r="E2" s="135"/>
      <c r="F2" s="135"/>
      <c r="G2" s="135"/>
      <c r="H2" s="135"/>
      <c r="I2" s="135"/>
      <c r="J2" s="135"/>
      <c r="K2" s="135"/>
      <c r="L2" s="135"/>
      <c r="M2" s="4"/>
      <c r="N2" s="4"/>
      <c r="O2" s="134" t="s">
        <v>8</v>
      </c>
      <c r="P2" s="134"/>
    </row>
    <row r="3" spans="1:16" s="1" customFormat="1" ht="42.75" customHeight="1"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ht="43.2" x14ac:dyDescent="0.3">
      <c r="A4" s="82">
        <f>' KF Input Sheet'!$D$1</f>
        <v>0</v>
      </c>
      <c r="B4" s="43" t="s">
        <v>84</v>
      </c>
      <c r="C4" s="43" t="s">
        <v>551</v>
      </c>
      <c r="D4" s="123"/>
      <c r="E4" s="123"/>
      <c r="F4" s="123"/>
      <c r="G4" s="123"/>
      <c r="H4" s="123"/>
      <c r="I4" s="123"/>
      <c r="J4" s="123"/>
      <c r="K4" s="123"/>
      <c r="L4" s="123"/>
      <c r="M4" s="123"/>
      <c r="N4" s="123"/>
      <c r="O4" s="123"/>
      <c r="P4" s="123"/>
    </row>
    <row r="5" spans="1:16" s="1" customFormat="1" ht="43.2" x14ac:dyDescent="0.3">
      <c r="A5" s="82">
        <f>' KF Input Sheet'!$D$1</f>
        <v>0</v>
      </c>
      <c r="B5" s="43" t="s">
        <v>85</v>
      </c>
      <c r="C5" s="43" t="s">
        <v>86</v>
      </c>
      <c r="D5" s="123"/>
      <c r="E5" s="123"/>
      <c r="F5" s="123"/>
      <c r="G5" s="123"/>
      <c r="H5" s="123"/>
      <c r="I5" s="123"/>
      <c r="J5" s="123"/>
      <c r="K5" s="123"/>
      <c r="L5" s="123"/>
      <c r="M5" s="123"/>
      <c r="N5" s="123"/>
      <c r="O5" s="123"/>
      <c r="P5" s="123"/>
    </row>
    <row r="6" spans="1:16" s="1" customFormat="1" ht="28.8" x14ac:dyDescent="0.3">
      <c r="A6" s="82">
        <f>' KF Input Sheet'!$D$1</f>
        <v>0</v>
      </c>
      <c r="B6" s="43" t="s">
        <v>88</v>
      </c>
      <c r="C6" s="43" t="s">
        <v>87</v>
      </c>
      <c r="D6" s="123"/>
      <c r="E6" s="123"/>
      <c r="F6" s="123"/>
      <c r="G6" s="123"/>
      <c r="H6" s="123"/>
      <c r="I6" s="123"/>
      <c r="J6" s="123"/>
      <c r="K6" s="123"/>
      <c r="L6" s="123"/>
      <c r="M6" s="123"/>
      <c r="N6" s="123"/>
      <c r="O6" s="123"/>
      <c r="P6" s="123"/>
    </row>
    <row r="7" spans="1:16" s="1" customFormat="1" x14ac:dyDescent="0.3">
      <c r="A7" s="82">
        <f>' KF Input Sheet'!$D$1</f>
        <v>0</v>
      </c>
      <c r="B7" s="43" t="s">
        <v>89</v>
      </c>
      <c r="C7" s="43" t="s">
        <v>552</v>
      </c>
      <c r="D7" s="123"/>
      <c r="E7" s="123"/>
      <c r="F7" s="123"/>
      <c r="G7" s="123"/>
      <c r="H7" s="123"/>
      <c r="I7" s="123"/>
      <c r="J7" s="123"/>
      <c r="K7" s="123"/>
      <c r="L7" s="123"/>
      <c r="M7" s="123"/>
      <c r="N7" s="123"/>
      <c r="O7" s="123"/>
      <c r="P7" s="123"/>
    </row>
    <row r="8" spans="1:16" s="1" customFormat="1" ht="28.8" x14ac:dyDescent="0.3">
      <c r="A8" s="82">
        <f>' KF Input Sheet'!$D$1</f>
        <v>0</v>
      </c>
      <c r="B8" s="43" t="s">
        <v>434</v>
      </c>
      <c r="C8" s="43" t="s">
        <v>553</v>
      </c>
      <c r="D8" s="123"/>
      <c r="E8" s="123"/>
      <c r="F8" s="123"/>
      <c r="G8" s="123"/>
      <c r="H8" s="123"/>
      <c r="I8" s="123"/>
      <c r="J8" s="123"/>
      <c r="K8" s="123"/>
      <c r="L8" s="123"/>
      <c r="M8" s="123"/>
      <c r="N8" s="123"/>
      <c r="O8" s="123"/>
      <c r="P8" s="123"/>
    </row>
    <row r="9" spans="1:16" s="1" customFormat="1" x14ac:dyDescent="0.3">
      <c r="A9" s="82">
        <f>' KF Input Sheet'!$D$1</f>
        <v>0</v>
      </c>
      <c r="B9" s="123"/>
      <c r="C9" s="123"/>
      <c r="D9" s="123"/>
      <c r="E9" s="123"/>
      <c r="F9" s="123"/>
      <c r="G9" s="123"/>
      <c r="H9" s="123"/>
      <c r="I9" s="123"/>
      <c r="J9" s="123"/>
      <c r="K9" s="123"/>
      <c r="L9" s="123"/>
      <c r="M9" s="123"/>
      <c r="N9" s="123"/>
      <c r="O9" s="123"/>
      <c r="P9" s="123"/>
    </row>
    <row r="10" spans="1:16" s="1" customFormat="1" x14ac:dyDescent="0.3">
      <c r="A10" s="82">
        <f>' KF Input Sheet'!$D$1</f>
        <v>0</v>
      </c>
      <c r="B10" s="123"/>
      <c r="C10" s="123"/>
      <c r="D10" s="123"/>
      <c r="E10" s="123"/>
      <c r="F10" s="123"/>
      <c r="G10" s="123"/>
      <c r="H10" s="123"/>
      <c r="I10" s="123"/>
      <c r="J10" s="123"/>
      <c r="K10" s="123"/>
      <c r="L10" s="123"/>
      <c r="M10" s="123"/>
      <c r="N10" s="123"/>
      <c r="O10" s="123"/>
      <c r="P10" s="123"/>
    </row>
    <row r="11" spans="1:16" s="1" customFormat="1" x14ac:dyDescent="0.3">
      <c r="F11" s="1">
        <f>COUNTIF(F4:F10,"x")</f>
        <v>0</v>
      </c>
      <c r="G11" s="1">
        <f>COUNTIF(G4:G10,"x")</f>
        <v>0</v>
      </c>
      <c r="H11" s="1">
        <f>COUNTIF(H4:H10,"x")</f>
        <v>0</v>
      </c>
      <c r="I11" s="1">
        <f>COUNTIF(I4:I10,"x")</f>
        <v>0</v>
      </c>
      <c r="K11" s="1">
        <f>COUNTIF(K4:K10,"x")</f>
        <v>0</v>
      </c>
      <c r="L11" s="1">
        <f>COUNTIF(L4:L10,"x")</f>
        <v>0</v>
      </c>
      <c r="M11" s="1">
        <f>COUNTIF(M4:M10,"x")</f>
        <v>0</v>
      </c>
      <c r="N11" s="1">
        <f>COUNTIF(N4:N10,"x")</f>
        <v>0</v>
      </c>
      <c r="O11" s="1">
        <f>COUNTA(O4:O10)</f>
        <v>0</v>
      </c>
      <c r="P11" s="1">
        <f>COUNTA(P4:P10)</f>
        <v>0</v>
      </c>
    </row>
    <row r="14" spans="1:16" ht="57.6" x14ac:dyDescent="0.3">
      <c r="A14" s="82">
        <f>' KF Input Sheet'!$D$1</f>
        <v>0</v>
      </c>
      <c r="B14" s="64" t="s">
        <v>429</v>
      </c>
      <c r="C14" s="136"/>
      <c r="D14" s="136"/>
      <c r="E14" s="136"/>
      <c r="F14" s="136"/>
      <c r="G14" s="136"/>
      <c r="H14" s="136"/>
      <c r="I14" s="136"/>
      <c r="J14" s="136"/>
      <c r="K14" s="136"/>
      <c r="L14" s="136"/>
      <c r="M14" s="136"/>
      <c r="N14" s="136"/>
      <c r="O14" s="136"/>
      <c r="P14" s="136"/>
    </row>
    <row r="15" spans="1:16" ht="55.5" customHeight="1" x14ac:dyDescent="0.3">
      <c r="A15" s="82">
        <f>' KF Input Sheet'!$D$1</f>
        <v>0</v>
      </c>
      <c r="B15" s="64" t="s">
        <v>430</v>
      </c>
      <c r="C15" s="136"/>
      <c r="D15" s="136"/>
      <c r="E15" s="136"/>
      <c r="F15" s="136"/>
      <c r="G15" s="136"/>
      <c r="H15" s="136"/>
      <c r="I15" s="136"/>
      <c r="J15" s="136"/>
      <c r="K15" s="136"/>
      <c r="L15" s="136"/>
      <c r="M15" s="136"/>
      <c r="N15" s="136"/>
      <c r="O15" s="136"/>
      <c r="P15" s="136"/>
    </row>
  </sheetData>
  <sheetProtection algorithmName="SHA-512" hashValue="driTfgtXTr3OYYRMXTbzYm+u5i6q0BYeuzC8BHiPzBCl99L0C9pDn0/SARuIDy83bZbWb8nqKiH6DW9S73DIoQ==" saltValue="GfeVA2M9TpSOtzDJNTl/GA==" spinCount="100000" sheet="1" objects="1" scenarios="1" insertRows="0"/>
  <mergeCells count="5">
    <mergeCell ref="C15:P15"/>
    <mergeCell ref="O2:P2"/>
    <mergeCell ref="C14:P14"/>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Normal="100" workbookViewId="0">
      <pane ySplit="3" topLeftCell="A4" activePane="bottomLeft" state="frozenSplit"/>
      <selection activeCell="C15" sqref="C15:P15"/>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33.75" customHeight="1" x14ac:dyDescent="0.3">
      <c r="A2" s="135" t="s">
        <v>554</v>
      </c>
      <c r="B2" s="135"/>
      <c r="C2" s="135"/>
      <c r="D2" s="135"/>
      <c r="E2" s="135"/>
      <c r="F2" s="135"/>
      <c r="G2" s="135"/>
      <c r="H2" s="135"/>
      <c r="I2" s="135"/>
      <c r="J2" s="135"/>
      <c r="K2" s="135"/>
      <c r="L2" s="135"/>
      <c r="M2" s="4"/>
      <c r="N2" s="4"/>
      <c r="O2" s="134" t="s">
        <v>8</v>
      </c>
      <c r="P2" s="134"/>
    </row>
    <row r="3" spans="1:16" s="1" customFormat="1" ht="36" customHeight="1"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ht="28.8" x14ac:dyDescent="0.3">
      <c r="A4" s="82">
        <f>' KF Input Sheet'!$D$1</f>
        <v>0</v>
      </c>
      <c r="B4" s="43" t="s">
        <v>90</v>
      </c>
      <c r="C4" s="102" t="s">
        <v>555</v>
      </c>
      <c r="D4" s="123"/>
      <c r="E4" s="123"/>
      <c r="F4" s="123"/>
      <c r="G4" s="123"/>
      <c r="H4" s="123"/>
      <c r="I4" s="123"/>
      <c r="J4" s="123"/>
      <c r="K4" s="123"/>
      <c r="L4" s="123"/>
      <c r="M4" s="123"/>
      <c r="N4" s="123"/>
      <c r="O4" s="123"/>
      <c r="P4" s="123"/>
    </row>
    <row r="5" spans="1:16" s="1" customFormat="1" ht="28.8" x14ac:dyDescent="0.3">
      <c r="A5" s="82">
        <f>' KF Input Sheet'!$D$1</f>
        <v>0</v>
      </c>
      <c r="B5" s="43" t="s">
        <v>91</v>
      </c>
      <c r="C5" s="43" t="s">
        <v>508</v>
      </c>
      <c r="D5" s="123"/>
      <c r="E5" s="124"/>
      <c r="F5" s="123"/>
      <c r="G5" s="123"/>
      <c r="H5" s="123"/>
      <c r="I5" s="123"/>
      <c r="J5" s="123"/>
      <c r="K5" s="123"/>
      <c r="L5" s="123"/>
      <c r="M5" s="123"/>
      <c r="N5" s="123"/>
      <c r="O5" s="123"/>
      <c r="P5" s="123"/>
    </row>
    <row r="6" spans="1:16" s="1" customFormat="1" ht="43.2" x14ac:dyDescent="0.3">
      <c r="A6" s="82">
        <f>' KF Input Sheet'!$D$1</f>
        <v>0</v>
      </c>
      <c r="B6" s="43" t="s">
        <v>92</v>
      </c>
      <c r="C6" s="43" t="s">
        <v>509</v>
      </c>
      <c r="D6" s="123"/>
      <c r="E6" s="123"/>
      <c r="F6" s="123"/>
      <c r="G6" s="123"/>
      <c r="H6" s="123"/>
      <c r="I6" s="123"/>
      <c r="J6" s="123"/>
      <c r="K6" s="123"/>
      <c r="L6" s="123"/>
      <c r="M6" s="123"/>
      <c r="N6" s="123"/>
      <c r="O6" s="123"/>
      <c r="P6" s="123"/>
    </row>
    <row r="7" spans="1:16" s="1" customFormat="1" ht="28.8" x14ac:dyDescent="0.3">
      <c r="A7" s="82">
        <f>' KF Input Sheet'!$D$1</f>
        <v>0</v>
      </c>
      <c r="B7" s="43" t="s">
        <v>94</v>
      </c>
      <c r="C7" s="43" t="s">
        <v>93</v>
      </c>
      <c r="D7" s="123"/>
      <c r="E7" s="123"/>
      <c r="F7" s="123"/>
      <c r="G7" s="123"/>
      <c r="H7" s="123"/>
      <c r="I7" s="123"/>
      <c r="J7" s="123"/>
      <c r="K7" s="123"/>
      <c r="L7" s="123"/>
      <c r="M7" s="123"/>
      <c r="N7" s="123"/>
      <c r="O7" s="123"/>
      <c r="P7" s="123"/>
    </row>
    <row r="8" spans="1:16" s="1" customFormat="1" ht="28.8" x14ac:dyDescent="0.3">
      <c r="A8" s="82">
        <f>' KF Input Sheet'!$D$1</f>
        <v>0</v>
      </c>
      <c r="B8" s="43" t="s">
        <v>95</v>
      </c>
      <c r="C8" s="43" t="s">
        <v>96</v>
      </c>
      <c r="D8" s="123"/>
      <c r="E8" s="123"/>
      <c r="F8" s="123"/>
      <c r="G8" s="123"/>
      <c r="H8" s="123"/>
      <c r="I8" s="123"/>
      <c r="J8" s="123"/>
      <c r="K8" s="123"/>
      <c r="L8" s="123"/>
      <c r="M8" s="123"/>
      <c r="N8" s="123"/>
      <c r="O8" s="123"/>
      <c r="P8" s="123"/>
    </row>
    <row r="9" spans="1:16" s="1" customFormat="1" ht="43.2" x14ac:dyDescent="0.3">
      <c r="A9" s="82">
        <f>' KF Input Sheet'!$D$1</f>
        <v>0</v>
      </c>
      <c r="B9" s="43" t="s">
        <v>97</v>
      </c>
      <c r="C9" s="43" t="s">
        <v>510</v>
      </c>
      <c r="D9" s="123"/>
      <c r="E9" s="123"/>
      <c r="F9" s="123"/>
      <c r="G9" s="123"/>
      <c r="H9" s="123"/>
      <c r="I9" s="123"/>
      <c r="J9" s="123"/>
      <c r="K9" s="123"/>
      <c r="L9" s="123"/>
      <c r="M9" s="123"/>
      <c r="N9" s="123"/>
      <c r="O9" s="123"/>
      <c r="P9" s="123"/>
    </row>
    <row r="10" spans="1:16" s="1" customFormat="1" x14ac:dyDescent="0.3">
      <c r="A10" s="82">
        <f>' KF Input Sheet'!$D$1</f>
        <v>0</v>
      </c>
      <c r="B10" s="123"/>
      <c r="C10" s="123"/>
      <c r="D10" s="123"/>
      <c r="E10" s="123"/>
      <c r="F10" s="123"/>
      <c r="G10" s="123"/>
      <c r="H10" s="123"/>
      <c r="I10" s="123"/>
      <c r="J10" s="123"/>
      <c r="K10" s="123"/>
      <c r="L10" s="123"/>
      <c r="M10" s="123"/>
      <c r="N10" s="123"/>
      <c r="O10" s="123"/>
      <c r="P10" s="123"/>
    </row>
    <row r="11" spans="1:16" s="1" customFormat="1" x14ac:dyDescent="0.3">
      <c r="A11" s="82">
        <f>' KF Input Sheet'!$D$1</f>
        <v>0</v>
      </c>
      <c r="B11" s="123"/>
      <c r="C11" s="123"/>
      <c r="D11" s="123"/>
      <c r="E11" s="123"/>
      <c r="F11" s="123"/>
      <c r="G11" s="123"/>
      <c r="H11" s="123"/>
      <c r="I11" s="123"/>
      <c r="J11" s="123"/>
      <c r="K11" s="123"/>
      <c r="L11" s="123"/>
      <c r="M11" s="123"/>
      <c r="N11" s="123"/>
      <c r="O11" s="123"/>
      <c r="P11" s="123"/>
    </row>
    <row r="12" spans="1:16" s="1" customFormat="1" x14ac:dyDescent="0.3">
      <c r="B12" s="41"/>
      <c r="C12" s="41"/>
      <c r="D12" s="41"/>
      <c r="E12" s="41"/>
      <c r="F12" s="41">
        <f>COUNTIF(F4:F11,"x")</f>
        <v>0</v>
      </c>
      <c r="G12" s="41">
        <f>COUNTIF(G4:G11,"x")</f>
        <v>0</v>
      </c>
      <c r="H12" s="41">
        <f>COUNTIF(H4:H11,"x")</f>
        <v>0</v>
      </c>
      <c r="I12" s="41">
        <f>COUNTIF(I4:I11,"x")</f>
        <v>0</v>
      </c>
      <c r="J12" s="41"/>
      <c r="K12" s="41">
        <f>COUNTIF(K4:K11,"x")</f>
        <v>0</v>
      </c>
      <c r="L12" s="41">
        <f>COUNTIF(L4:L11,"x")</f>
        <v>0</v>
      </c>
      <c r="M12" s="41">
        <f>COUNTIF(M4:M11,"x")</f>
        <v>0</v>
      </c>
      <c r="N12" s="41">
        <f>COUNTIF(N4:N11,"x")</f>
        <v>0</v>
      </c>
      <c r="O12" s="41">
        <f>COUNTA(O4:O11)</f>
        <v>0</v>
      </c>
      <c r="P12" s="41">
        <f>COUNTA(P4:P11)</f>
        <v>0</v>
      </c>
    </row>
    <row r="13" spans="1:16" x14ac:dyDescent="0.3">
      <c r="B13" s="45"/>
      <c r="C13" s="45"/>
      <c r="D13" s="45"/>
      <c r="E13" s="45"/>
      <c r="F13" s="45"/>
      <c r="G13" s="45"/>
      <c r="H13" s="45"/>
      <c r="I13" s="45"/>
      <c r="J13" s="45"/>
      <c r="K13" s="45"/>
      <c r="L13" s="45"/>
      <c r="M13" s="45"/>
      <c r="N13" s="45"/>
      <c r="O13" s="45"/>
      <c r="P13" s="45"/>
    </row>
    <row r="14" spans="1:16" x14ac:dyDescent="0.3">
      <c r="B14" s="45"/>
      <c r="C14" s="45"/>
      <c r="D14" s="45"/>
      <c r="E14" s="45"/>
      <c r="F14" s="45"/>
      <c r="G14" s="45"/>
      <c r="H14" s="45"/>
      <c r="I14" s="45"/>
      <c r="J14" s="45"/>
      <c r="K14" s="45"/>
      <c r="L14" s="45"/>
      <c r="M14" s="45"/>
      <c r="N14" s="45"/>
      <c r="O14" s="45"/>
      <c r="P14" s="45"/>
    </row>
    <row r="15" spans="1:16" ht="57.6" x14ac:dyDescent="0.3">
      <c r="A15" s="82">
        <f>' KF Input Sheet'!$D$1</f>
        <v>0</v>
      </c>
      <c r="B15" s="46" t="s">
        <v>429</v>
      </c>
      <c r="C15" s="133"/>
      <c r="D15" s="133"/>
      <c r="E15" s="133"/>
      <c r="F15" s="133"/>
      <c r="G15" s="133"/>
      <c r="H15" s="133"/>
      <c r="I15" s="133"/>
      <c r="J15" s="133"/>
      <c r="K15" s="133"/>
      <c r="L15" s="133"/>
      <c r="M15" s="133"/>
      <c r="N15" s="133"/>
      <c r="O15" s="133"/>
      <c r="P15" s="133"/>
    </row>
    <row r="16" spans="1:16" ht="55.5" customHeight="1" x14ac:dyDescent="0.3">
      <c r="A16" s="82">
        <f>' KF Input Sheet'!$D$1</f>
        <v>0</v>
      </c>
      <c r="B16" s="46" t="s">
        <v>430</v>
      </c>
      <c r="C16" s="133"/>
      <c r="D16" s="133"/>
      <c r="E16" s="133"/>
      <c r="F16" s="133"/>
      <c r="G16" s="133"/>
      <c r="H16" s="133"/>
      <c r="I16" s="133"/>
      <c r="J16" s="133"/>
      <c r="K16" s="133"/>
      <c r="L16" s="133"/>
      <c r="M16" s="133"/>
      <c r="N16" s="133"/>
      <c r="O16" s="133"/>
      <c r="P16" s="133"/>
    </row>
  </sheetData>
  <sheetProtection algorithmName="SHA-512" hashValue="7CPDIhBdUVflBkXFa3DLdiM8CkYXjWRcT/HQ1kuwFiXTCUQp1RhcGWsAK5CSi7O6wNsqvirdBRasM9C69fNpuw==" saltValue="9MshCcnL3+DzrbsZ/SYGfw==" spinCount="100000" sheet="1" objects="1" scenarios="1" insertRows="0"/>
  <mergeCells count="5">
    <mergeCell ref="C16:P16"/>
    <mergeCell ref="O2:P2"/>
    <mergeCell ref="C15:P15"/>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7"/>
  <sheetViews>
    <sheetView zoomScale="108" zoomScaleNormal="108" workbookViewId="0">
      <pane ySplit="3" topLeftCell="A4" activePane="bottomLeft" state="frozenSplit"/>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3"/>
      <c r="D1" s="17"/>
      <c r="E1" s="4"/>
      <c r="F1" s="4"/>
      <c r="G1" s="4"/>
      <c r="H1" s="4"/>
      <c r="I1" s="4"/>
      <c r="J1" s="4"/>
      <c r="K1" s="4"/>
      <c r="L1" s="4"/>
      <c r="M1" s="4"/>
      <c r="N1" s="4"/>
      <c r="O1" s="4"/>
      <c r="P1" s="4"/>
    </row>
    <row r="2" spans="1:16" s="1" customFormat="1" ht="31.5" customHeight="1" x14ac:dyDescent="0.3">
      <c r="A2" s="135" t="s">
        <v>556</v>
      </c>
      <c r="B2" s="135"/>
      <c r="C2" s="135"/>
      <c r="D2" s="135"/>
      <c r="E2" s="135"/>
      <c r="F2" s="135"/>
      <c r="G2" s="135"/>
      <c r="H2" s="135"/>
      <c r="I2" s="135"/>
      <c r="J2" s="135"/>
      <c r="K2" s="135"/>
      <c r="L2" s="135"/>
      <c r="M2" s="4"/>
      <c r="N2" s="4"/>
      <c r="O2" s="134" t="s">
        <v>8</v>
      </c>
      <c r="P2" s="134"/>
    </row>
    <row r="3" spans="1:16" s="1" customFormat="1" ht="28.8" x14ac:dyDescent="0.3">
      <c r="A3" s="62" t="s">
        <v>446</v>
      </c>
      <c r="B3" s="4" t="s">
        <v>1</v>
      </c>
      <c r="C3" s="104" t="s">
        <v>435</v>
      </c>
      <c r="D3" s="104" t="s">
        <v>604</v>
      </c>
      <c r="E3" s="4" t="s">
        <v>2</v>
      </c>
      <c r="F3" s="4" t="s">
        <v>3</v>
      </c>
      <c r="G3" s="4" t="s">
        <v>4</v>
      </c>
      <c r="H3" s="4" t="s">
        <v>5</v>
      </c>
      <c r="I3" s="4" t="s">
        <v>6</v>
      </c>
      <c r="J3" s="4" t="s">
        <v>7</v>
      </c>
      <c r="K3" s="4" t="s">
        <v>3</v>
      </c>
      <c r="L3" s="4" t="s">
        <v>4</v>
      </c>
      <c r="M3" s="4" t="s">
        <v>5</v>
      </c>
      <c r="N3" s="4" t="s">
        <v>6</v>
      </c>
      <c r="O3" s="4" t="s">
        <v>10</v>
      </c>
      <c r="P3" s="4" t="s">
        <v>9</v>
      </c>
    </row>
    <row r="4" spans="1:16" s="1" customFormat="1" ht="28.8" x14ac:dyDescent="0.3">
      <c r="A4" s="82">
        <f>' KF Input Sheet'!$D$1</f>
        <v>0</v>
      </c>
      <c r="B4" s="46" t="s">
        <v>98</v>
      </c>
      <c r="C4" s="46" t="s">
        <v>100</v>
      </c>
      <c r="D4" s="125"/>
      <c r="E4" s="125"/>
      <c r="F4" s="123"/>
      <c r="G4" s="123"/>
      <c r="H4" s="123"/>
      <c r="I4" s="123"/>
      <c r="J4" s="125"/>
      <c r="K4" s="123"/>
      <c r="L4" s="123"/>
      <c r="M4" s="123"/>
      <c r="N4" s="123"/>
      <c r="O4" s="123"/>
      <c r="P4" s="123"/>
    </row>
    <row r="5" spans="1:16" s="1" customFormat="1" ht="28.8" x14ac:dyDescent="0.3">
      <c r="A5" s="82">
        <f>' KF Input Sheet'!$D$1</f>
        <v>0</v>
      </c>
      <c r="B5" s="46" t="s">
        <v>99</v>
      </c>
      <c r="C5" s="46" t="s">
        <v>557</v>
      </c>
      <c r="D5" s="125"/>
      <c r="E5" s="125"/>
      <c r="F5" s="123"/>
      <c r="G5" s="123"/>
      <c r="H5" s="123"/>
      <c r="I5" s="123"/>
      <c r="J5" s="125"/>
      <c r="K5" s="123"/>
      <c r="L5" s="123"/>
      <c r="M5" s="123"/>
      <c r="N5" s="123"/>
      <c r="O5" s="123"/>
      <c r="P5" s="123"/>
    </row>
    <row r="6" spans="1:16" s="1" customFormat="1" ht="28.8" x14ac:dyDescent="0.3">
      <c r="A6" s="82">
        <f>' KF Input Sheet'!$D$1</f>
        <v>0</v>
      </c>
      <c r="B6" s="46" t="s">
        <v>101</v>
      </c>
      <c r="C6" s="43" t="s">
        <v>558</v>
      </c>
      <c r="D6" s="125"/>
      <c r="E6" s="125"/>
      <c r="F6" s="123"/>
      <c r="G6" s="123"/>
      <c r="H6" s="123"/>
      <c r="I6" s="123"/>
      <c r="J6" s="125"/>
      <c r="K6" s="123"/>
      <c r="L6" s="123"/>
      <c r="M6" s="123"/>
      <c r="N6" s="123"/>
      <c r="O6" s="123"/>
      <c r="P6" s="123"/>
    </row>
    <row r="7" spans="1:16" s="1" customFormat="1" ht="28.8" x14ac:dyDescent="0.3">
      <c r="A7" s="82">
        <f>' KF Input Sheet'!$D$1</f>
        <v>0</v>
      </c>
      <c r="B7" s="46" t="s">
        <v>559</v>
      </c>
      <c r="C7" s="43" t="s">
        <v>102</v>
      </c>
      <c r="D7" s="125"/>
      <c r="E7" s="125"/>
      <c r="F7" s="123"/>
      <c r="G7" s="123"/>
      <c r="H7" s="123"/>
      <c r="I7" s="123"/>
      <c r="J7" s="125"/>
      <c r="K7" s="123"/>
      <c r="L7" s="123"/>
      <c r="M7" s="123"/>
      <c r="N7" s="123"/>
      <c r="O7" s="123"/>
      <c r="P7" s="123"/>
    </row>
    <row r="8" spans="1:16" s="1" customFormat="1" ht="43.2" x14ac:dyDescent="0.3">
      <c r="A8" s="82">
        <f>' KF Input Sheet'!$D$1</f>
        <v>0</v>
      </c>
      <c r="B8" s="43" t="s">
        <v>103</v>
      </c>
      <c r="C8" s="43" t="s">
        <v>560</v>
      </c>
      <c r="D8" s="125"/>
      <c r="E8" s="123"/>
      <c r="F8" s="123"/>
      <c r="G8" s="123"/>
      <c r="H8" s="123"/>
      <c r="I8" s="123"/>
      <c r="J8" s="125"/>
      <c r="K8" s="123"/>
      <c r="L8" s="123"/>
      <c r="M8" s="123"/>
      <c r="N8" s="123"/>
      <c r="O8" s="123"/>
      <c r="P8" s="123"/>
    </row>
    <row r="9" spans="1:16" s="1" customFormat="1" ht="43.2" x14ac:dyDescent="0.3">
      <c r="A9" s="82">
        <f>' KF Input Sheet'!$D$1</f>
        <v>0</v>
      </c>
      <c r="B9" s="43" t="s">
        <v>104</v>
      </c>
      <c r="C9" s="43" t="s">
        <v>561</v>
      </c>
      <c r="D9" s="125"/>
      <c r="E9" s="123"/>
      <c r="F9" s="123"/>
      <c r="G9" s="123"/>
      <c r="H9" s="123"/>
      <c r="I9" s="123"/>
      <c r="J9" s="123"/>
      <c r="K9" s="123"/>
      <c r="L9" s="123"/>
      <c r="M9" s="123"/>
      <c r="N9" s="123"/>
      <c r="O9" s="123"/>
      <c r="P9" s="123"/>
    </row>
    <row r="10" spans="1:16" s="1" customFormat="1" ht="28.8" x14ac:dyDescent="0.3">
      <c r="A10" s="82">
        <f>' KF Input Sheet'!$D$1</f>
        <v>0</v>
      </c>
      <c r="B10" s="43" t="s">
        <v>562</v>
      </c>
      <c r="C10" s="43" t="s">
        <v>105</v>
      </c>
      <c r="D10" s="125"/>
      <c r="E10" s="123"/>
      <c r="F10" s="123"/>
      <c r="G10" s="123"/>
      <c r="H10" s="123"/>
      <c r="I10" s="123"/>
      <c r="J10" s="123"/>
      <c r="K10" s="123"/>
      <c r="L10" s="123"/>
      <c r="M10" s="123"/>
      <c r="N10" s="123"/>
      <c r="O10" s="123"/>
      <c r="P10" s="123"/>
    </row>
    <row r="11" spans="1:16" s="1" customFormat="1" x14ac:dyDescent="0.3">
      <c r="A11" s="82">
        <f>' KF Input Sheet'!$D$1</f>
        <v>0</v>
      </c>
      <c r="B11" s="123"/>
      <c r="C11" s="123"/>
      <c r="D11" s="123"/>
      <c r="E11" s="123"/>
      <c r="F11" s="123"/>
      <c r="G11" s="123"/>
      <c r="H11" s="123"/>
      <c r="I11" s="123"/>
      <c r="J11" s="123"/>
      <c r="K11" s="123"/>
      <c r="L11" s="123"/>
      <c r="M11" s="123"/>
      <c r="N11" s="123"/>
      <c r="O11" s="123"/>
      <c r="P11" s="123"/>
    </row>
    <row r="12" spans="1:16" s="1" customFormat="1" x14ac:dyDescent="0.3">
      <c r="A12" s="82">
        <f>' KF Input Sheet'!$D$1</f>
        <v>0</v>
      </c>
      <c r="B12" s="123"/>
      <c r="C12" s="123"/>
      <c r="D12" s="123"/>
      <c r="E12" s="123"/>
      <c r="F12" s="123"/>
      <c r="G12" s="123"/>
      <c r="H12" s="123"/>
      <c r="I12" s="123"/>
      <c r="J12" s="123"/>
      <c r="K12" s="123"/>
      <c r="L12" s="123"/>
      <c r="M12" s="123"/>
      <c r="N12" s="123"/>
      <c r="O12" s="123"/>
      <c r="P12" s="123"/>
    </row>
    <row r="13" spans="1:16" s="1" customFormat="1" x14ac:dyDescent="0.3">
      <c r="C13" s="35"/>
      <c r="F13" s="1">
        <f>COUNTIF(F4:F12,"x")</f>
        <v>0</v>
      </c>
      <c r="G13" s="1">
        <f>COUNTIF(G4:G12,"x")</f>
        <v>0</v>
      </c>
      <c r="H13" s="1">
        <f>COUNTIF(H4:H12,"x")</f>
        <v>0</v>
      </c>
      <c r="I13" s="1">
        <f>COUNTIF(I4:I12,"x")</f>
        <v>0</v>
      </c>
      <c r="K13" s="1">
        <f>COUNTIF(K4:K12,"x")</f>
        <v>0</v>
      </c>
      <c r="L13" s="1">
        <f>COUNTIF(L4:L12,"x")</f>
        <v>0</v>
      </c>
      <c r="M13" s="1">
        <f>COUNTIF(M4:M12,"x")</f>
        <v>0</v>
      </c>
      <c r="N13" s="1">
        <f>COUNTIF(N4:N12,"x")</f>
        <v>0</v>
      </c>
      <c r="O13" s="1">
        <f>COUNTA(O4:O12)</f>
        <v>0</v>
      </c>
      <c r="P13" s="1">
        <f>COUNTA(P4:P12)</f>
        <v>0</v>
      </c>
    </row>
    <row r="15" spans="1:16" x14ac:dyDescent="0.3">
      <c r="C15" s="35"/>
    </row>
    <row r="16" spans="1:16" ht="57.6" x14ac:dyDescent="0.3">
      <c r="A16" s="82">
        <f>' KF Input Sheet'!$D$1</f>
        <v>0</v>
      </c>
      <c r="B16" s="46" t="s">
        <v>429</v>
      </c>
      <c r="C16" s="137"/>
      <c r="D16" s="137"/>
      <c r="E16" s="137"/>
      <c r="F16" s="137"/>
      <c r="G16" s="137"/>
      <c r="H16" s="137"/>
      <c r="I16" s="137"/>
      <c r="J16" s="137"/>
      <c r="K16" s="137"/>
      <c r="L16" s="137"/>
      <c r="M16" s="137"/>
      <c r="N16" s="137"/>
      <c r="O16" s="137"/>
      <c r="P16" s="137"/>
    </row>
    <row r="17" spans="1:16" ht="75" customHeight="1" x14ac:dyDescent="0.3">
      <c r="A17" s="82">
        <f>' KF Input Sheet'!$D$1</f>
        <v>0</v>
      </c>
      <c r="B17" s="46" t="s">
        <v>430</v>
      </c>
      <c r="C17" s="137"/>
      <c r="D17" s="137"/>
      <c r="E17" s="137"/>
      <c r="F17" s="137"/>
      <c r="G17" s="137"/>
      <c r="H17" s="137"/>
      <c r="I17" s="137"/>
      <c r="J17" s="137"/>
      <c r="K17" s="137"/>
      <c r="L17" s="137"/>
      <c r="M17" s="137"/>
      <c r="N17" s="137"/>
      <c r="O17" s="137"/>
      <c r="P17" s="137"/>
    </row>
  </sheetData>
  <sheetProtection algorithmName="SHA-512" hashValue="Op7xN05xg01iBn0RZvoFICQrAQ6tbWCj6K4/gbcqIYXNrcbTxAAsTQQSe4MeNk9yqatj/oIJO2+6CFD0EvrTag==" saltValue="S5ezeV+XHFyXWEPdM9/dLw==" spinCount="100000" sheet="1" objects="1" scenarios="1" insertRows="0"/>
  <mergeCells count="5">
    <mergeCell ref="O2:P2"/>
    <mergeCell ref="C16:P16"/>
    <mergeCell ref="C17:P17"/>
    <mergeCell ref="A2:J2"/>
    <mergeCell ref="K2:L2"/>
  </mergeCells>
  <pageMargins left="0" right="0" top="0.5" bottom="0.5" header="0" footer="0"/>
  <pageSetup orientation="landscape" r:id="rId1"/>
  <headerFooter>
    <oddHeader>&amp;A</oddHeader>
    <oddFooter>Page &amp;P of &amp;N</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Q19"/>
  <sheetViews>
    <sheetView zoomScaleNormal="100" workbookViewId="0">
      <pane ySplit="3" topLeftCell="A4" activePane="bottomLeft" state="frozenSplit"/>
      <selection pane="bottomLeft" activeCell="C18" sqref="C18:P19"/>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7" s="1" customFormat="1" ht="15" thickBot="1" x14ac:dyDescent="0.35">
      <c r="A1" s="18" t="s">
        <v>0</v>
      </c>
      <c r="B1" s="121"/>
      <c r="C1" s="17"/>
      <c r="D1" s="17"/>
      <c r="E1" s="4"/>
      <c r="F1" s="4"/>
      <c r="G1" s="4"/>
      <c r="H1" s="4"/>
      <c r="I1" s="4"/>
      <c r="J1" s="4"/>
      <c r="K1" s="4"/>
      <c r="L1" s="4"/>
      <c r="M1" s="4"/>
      <c r="N1" s="4"/>
      <c r="O1" s="4"/>
      <c r="P1" s="4"/>
    </row>
    <row r="2" spans="1:17" s="1" customFormat="1" ht="42.75" customHeight="1" x14ac:dyDescent="0.3">
      <c r="A2" s="135" t="s">
        <v>563</v>
      </c>
      <c r="B2" s="135"/>
      <c r="C2" s="135"/>
      <c r="D2" s="135"/>
      <c r="E2" s="135"/>
      <c r="F2" s="135"/>
      <c r="G2" s="135"/>
      <c r="H2" s="135"/>
      <c r="I2" s="135"/>
      <c r="J2" s="135"/>
      <c r="K2" s="135"/>
      <c r="L2" s="135"/>
      <c r="M2" s="4"/>
      <c r="N2" s="4"/>
      <c r="O2" s="138" t="s">
        <v>8</v>
      </c>
      <c r="P2" s="138"/>
    </row>
    <row r="3" spans="1:17" s="1" customFormat="1" ht="33.75" customHeight="1" x14ac:dyDescent="0.3">
      <c r="A3" s="62" t="s">
        <v>446</v>
      </c>
      <c r="B3" s="6" t="s">
        <v>1</v>
      </c>
      <c r="C3" s="60"/>
      <c r="D3" s="106"/>
      <c r="E3" s="6" t="s">
        <v>2</v>
      </c>
      <c r="F3" s="6" t="s">
        <v>3</v>
      </c>
      <c r="G3" s="6" t="s">
        <v>4</v>
      </c>
      <c r="H3" s="6" t="s">
        <v>5</v>
      </c>
      <c r="I3" s="6" t="s">
        <v>6</v>
      </c>
      <c r="J3" s="6" t="s">
        <v>7</v>
      </c>
      <c r="K3" s="6" t="s">
        <v>3</v>
      </c>
      <c r="L3" s="6" t="s">
        <v>4</v>
      </c>
      <c r="M3" s="6" t="s">
        <v>5</v>
      </c>
      <c r="N3" s="6" t="s">
        <v>6</v>
      </c>
      <c r="O3" s="6" t="s">
        <v>10</v>
      </c>
      <c r="P3" s="6" t="s">
        <v>9</v>
      </c>
    </row>
    <row r="4" spans="1:17" s="1" customFormat="1" ht="57.6" x14ac:dyDescent="0.3">
      <c r="A4" s="82">
        <f>' KF Input Sheet'!$D$1</f>
        <v>0</v>
      </c>
      <c r="B4" s="43" t="s">
        <v>106</v>
      </c>
      <c r="C4" s="43" t="s">
        <v>564</v>
      </c>
      <c r="D4" s="123"/>
      <c r="E4" s="123"/>
      <c r="F4" s="123"/>
      <c r="G4" s="123"/>
      <c r="H4" s="123"/>
      <c r="I4" s="123"/>
      <c r="J4" s="123"/>
      <c r="K4" s="123"/>
      <c r="L4" s="123"/>
      <c r="M4" s="123"/>
      <c r="N4" s="123"/>
      <c r="O4" s="123"/>
      <c r="P4" s="123"/>
    </row>
    <row r="5" spans="1:17" s="1" customFormat="1" ht="28.8" x14ac:dyDescent="0.3">
      <c r="A5" s="82">
        <f>' KF Input Sheet'!$D$1</f>
        <v>0</v>
      </c>
      <c r="B5" s="43" t="s">
        <v>107</v>
      </c>
      <c r="C5" s="1" t="s">
        <v>565</v>
      </c>
      <c r="D5" s="123"/>
      <c r="E5" s="123"/>
      <c r="F5" s="123"/>
      <c r="G5" s="123"/>
      <c r="H5" s="123"/>
      <c r="I5" s="123"/>
      <c r="J5" s="123"/>
      <c r="K5" s="123"/>
      <c r="L5" s="123"/>
      <c r="M5" s="123"/>
      <c r="N5" s="123"/>
      <c r="O5" s="123"/>
      <c r="P5" s="123"/>
    </row>
    <row r="6" spans="1:17" s="1" customFormat="1" x14ac:dyDescent="0.3">
      <c r="A6" s="82">
        <f>' KF Input Sheet'!$D$1</f>
        <v>0</v>
      </c>
      <c r="B6" s="43" t="s">
        <v>566</v>
      </c>
      <c r="C6" s="44" t="s">
        <v>436</v>
      </c>
      <c r="D6" s="123"/>
      <c r="E6" s="123"/>
      <c r="F6" s="123"/>
      <c r="G6" s="123"/>
      <c r="H6" s="123"/>
      <c r="I6" s="123"/>
      <c r="J6" s="123"/>
      <c r="K6" s="123"/>
      <c r="L6" s="123"/>
      <c r="M6" s="123"/>
      <c r="N6" s="123"/>
      <c r="O6" s="123"/>
      <c r="P6" s="123"/>
      <c r="Q6" s="103"/>
    </row>
    <row r="7" spans="1:17" s="1" customFormat="1" ht="28.8" x14ac:dyDescent="0.3">
      <c r="A7" s="82">
        <f>' KF Input Sheet'!$D$1</f>
        <v>0</v>
      </c>
      <c r="B7" s="43" t="s">
        <v>108</v>
      </c>
      <c r="C7" s="43" t="s">
        <v>567</v>
      </c>
      <c r="D7" s="123"/>
      <c r="E7" s="123"/>
      <c r="F7" s="123"/>
      <c r="G7" s="123"/>
      <c r="H7" s="123"/>
      <c r="I7" s="123"/>
      <c r="J7" s="123"/>
      <c r="K7" s="123"/>
      <c r="L7" s="123"/>
      <c r="M7" s="123"/>
      <c r="N7" s="123"/>
      <c r="O7" s="123"/>
      <c r="P7" s="123"/>
    </row>
    <row r="8" spans="1:17" s="1" customFormat="1" ht="43.2" x14ac:dyDescent="0.3">
      <c r="A8" s="82">
        <f>' KF Input Sheet'!$D$1</f>
        <v>0</v>
      </c>
      <c r="B8" s="43" t="s">
        <v>109</v>
      </c>
      <c r="C8" s="43" t="s">
        <v>568</v>
      </c>
      <c r="D8" s="123"/>
      <c r="E8" s="124"/>
      <c r="F8" s="123"/>
      <c r="G8" s="123"/>
      <c r="H8" s="123"/>
      <c r="I8" s="123"/>
      <c r="J8" s="124"/>
      <c r="K8" s="123"/>
      <c r="L8" s="123"/>
      <c r="M8" s="123"/>
      <c r="N8" s="123"/>
      <c r="O8" s="123"/>
      <c r="P8" s="123"/>
    </row>
    <row r="9" spans="1:17" s="1" customFormat="1" ht="28.8" x14ac:dyDescent="0.3">
      <c r="A9" s="82">
        <f>' KF Input Sheet'!$D$1</f>
        <v>0</v>
      </c>
      <c r="B9" s="43" t="s">
        <v>437</v>
      </c>
      <c r="C9" s="43" t="s">
        <v>569</v>
      </c>
      <c r="D9" s="123"/>
      <c r="E9" s="123"/>
      <c r="F9" s="123"/>
      <c r="G9" s="123"/>
      <c r="H9" s="123"/>
      <c r="I9" s="123"/>
      <c r="J9" s="123"/>
      <c r="K9" s="123"/>
      <c r="L9" s="123"/>
      <c r="M9" s="123"/>
      <c r="N9" s="123"/>
      <c r="O9" s="123"/>
      <c r="P9" s="123"/>
    </row>
    <row r="10" spans="1:17" s="1" customFormat="1" ht="43.2" x14ac:dyDescent="0.3">
      <c r="A10" s="82">
        <f>' KF Input Sheet'!$D$1</f>
        <v>0</v>
      </c>
      <c r="B10" s="43" t="s">
        <v>438</v>
      </c>
      <c r="C10" s="43" t="s">
        <v>570</v>
      </c>
      <c r="D10" s="123"/>
      <c r="E10" s="123"/>
      <c r="F10" s="123"/>
      <c r="G10" s="123"/>
      <c r="H10" s="123"/>
      <c r="I10" s="123"/>
      <c r="J10" s="123"/>
      <c r="K10" s="123"/>
      <c r="L10" s="123"/>
      <c r="M10" s="123"/>
      <c r="N10" s="123"/>
      <c r="O10" s="123"/>
      <c r="P10" s="123"/>
    </row>
    <row r="11" spans="1:17" s="1" customFormat="1" ht="28.8" x14ac:dyDescent="0.3">
      <c r="A11" s="82">
        <f>' KF Input Sheet'!$D$1</f>
        <v>0</v>
      </c>
      <c r="B11" s="43" t="s">
        <v>571</v>
      </c>
      <c r="C11" s="43" t="s">
        <v>572</v>
      </c>
      <c r="D11" s="123"/>
      <c r="E11" s="123"/>
      <c r="F11" s="123"/>
      <c r="G11" s="123"/>
      <c r="H11" s="123"/>
      <c r="I11" s="123"/>
      <c r="J11" s="123"/>
      <c r="K11" s="123"/>
      <c r="L11" s="123"/>
      <c r="M11" s="123"/>
      <c r="N11" s="123"/>
      <c r="O11" s="123"/>
      <c r="P11" s="123"/>
    </row>
    <row r="12" spans="1:17" s="1" customFormat="1" ht="28.8" x14ac:dyDescent="0.3">
      <c r="A12" s="82">
        <f>' KF Input Sheet'!$D$1</f>
        <v>0</v>
      </c>
      <c r="B12" s="43" t="s">
        <v>574</v>
      </c>
      <c r="C12" s="43" t="s">
        <v>573</v>
      </c>
      <c r="D12" s="123"/>
      <c r="E12" s="123"/>
      <c r="F12" s="123"/>
      <c r="G12" s="123"/>
      <c r="H12" s="123"/>
      <c r="I12" s="123"/>
      <c r="J12" s="123"/>
      <c r="K12" s="123"/>
      <c r="L12" s="123"/>
      <c r="M12" s="123"/>
      <c r="N12" s="123"/>
      <c r="O12" s="123"/>
      <c r="P12" s="123"/>
    </row>
    <row r="13" spans="1:17" s="1" customFormat="1" x14ac:dyDescent="0.3">
      <c r="A13" s="82">
        <f>' KF Input Sheet'!$D$1</f>
        <v>0</v>
      </c>
      <c r="B13" s="118"/>
      <c r="C13" s="118"/>
      <c r="D13" s="118"/>
      <c r="E13" s="118"/>
      <c r="F13" s="118"/>
      <c r="G13" s="118"/>
      <c r="H13" s="118"/>
      <c r="I13" s="118"/>
      <c r="J13" s="118"/>
      <c r="K13" s="118"/>
      <c r="L13" s="118"/>
      <c r="M13" s="118"/>
      <c r="N13" s="118"/>
      <c r="O13" s="118"/>
      <c r="P13" s="118"/>
    </row>
    <row r="14" spans="1:17" s="1" customFormat="1" x14ac:dyDescent="0.3">
      <c r="A14" s="82">
        <f>' KF Input Sheet'!$D$1</f>
        <v>0</v>
      </c>
      <c r="B14" s="118"/>
      <c r="C14" s="118"/>
      <c r="D14" s="118"/>
      <c r="E14" s="118"/>
      <c r="F14" s="118"/>
      <c r="G14" s="118"/>
      <c r="H14" s="118"/>
      <c r="I14" s="118"/>
      <c r="J14" s="118"/>
      <c r="K14" s="118"/>
      <c r="L14" s="118"/>
      <c r="M14" s="118"/>
      <c r="N14" s="118"/>
      <c r="O14" s="118"/>
      <c r="P14" s="118"/>
    </row>
    <row r="15" spans="1:17" s="1" customFormat="1" x14ac:dyDescent="0.3">
      <c r="F15" s="1">
        <f>COUNTIF(F4:F14,"x")</f>
        <v>0</v>
      </c>
      <c r="G15" s="1">
        <f>COUNTIF(G4:G14,"x")</f>
        <v>0</v>
      </c>
      <c r="H15" s="1">
        <f>COUNTIF(H4:H14,"x")</f>
        <v>0</v>
      </c>
      <c r="I15" s="1">
        <f>COUNTIF(I4:I14,"x")</f>
        <v>0</v>
      </c>
      <c r="K15" s="1">
        <f>COUNTIF(K4:K14,"x")</f>
        <v>0</v>
      </c>
      <c r="L15" s="1">
        <f>COUNTIF(L4:L14,"x")</f>
        <v>0</v>
      </c>
      <c r="M15" s="1">
        <f>COUNTIF(M4:M14,"x")</f>
        <v>0</v>
      </c>
      <c r="N15" s="1">
        <f>COUNTIF(N4:N14,"x")</f>
        <v>0</v>
      </c>
      <c r="O15" s="1">
        <f>COUNTA(O4:O14)</f>
        <v>0</v>
      </c>
      <c r="P15" s="1">
        <f>COUNTA(P4:P14)</f>
        <v>0</v>
      </c>
    </row>
    <row r="18" spans="1:16" ht="57.6" x14ac:dyDescent="0.3">
      <c r="A18" s="82">
        <f>' KF Input Sheet'!$D$1</f>
        <v>0</v>
      </c>
      <c r="B18" s="64" t="s">
        <v>429</v>
      </c>
      <c r="C18" s="136"/>
      <c r="D18" s="136"/>
      <c r="E18" s="136"/>
      <c r="F18" s="136"/>
      <c r="G18" s="136"/>
      <c r="H18" s="136"/>
      <c r="I18" s="136"/>
      <c r="J18" s="136"/>
      <c r="K18" s="136"/>
      <c r="L18" s="136"/>
      <c r="M18" s="136"/>
      <c r="N18" s="136"/>
      <c r="O18" s="136"/>
      <c r="P18" s="136"/>
    </row>
    <row r="19" spans="1:16" ht="55.5" customHeight="1" x14ac:dyDescent="0.3">
      <c r="A19" s="82">
        <f>' KF Input Sheet'!$D$1</f>
        <v>0</v>
      </c>
      <c r="B19" s="64" t="s">
        <v>430</v>
      </c>
      <c r="C19" s="136"/>
      <c r="D19" s="136"/>
      <c r="E19" s="136"/>
      <c r="F19" s="136"/>
      <c r="G19" s="136"/>
      <c r="H19" s="136"/>
      <c r="I19" s="136"/>
      <c r="J19" s="136"/>
      <c r="K19" s="136"/>
      <c r="L19" s="136"/>
      <c r="M19" s="136"/>
      <c r="N19" s="136"/>
      <c r="O19" s="136"/>
      <c r="P19" s="136"/>
    </row>
  </sheetData>
  <sheetProtection algorithmName="SHA-512" hashValue="xygy988Cse+KX7CYGX6GngTUUWkwqXq+zCBudHVl7Vl+WMfLc0vdPIZ96dv125KlbA/yLfAO9wMm/8RCK1jtVA==" saltValue="5IXH89x2NfE73+RJgquHfw==" spinCount="100000" sheet="1" objects="1" scenarios="1" insertRows="0"/>
  <mergeCells count="5">
    <mergeCell ref="C19:P19"/>
    <mergeCell ref="O2:P2"/>
    <mergeCell ref="C18:P18"/>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5"/>
  <sheetViews>
    <sheetView zoomScaleNormal="100" workbookViewId="0">
      <pane ySplit="3" topLeftCell="A4" activePane="bottomLeft" state="frozenSplit"/>
      <selection pane="bottomLeft" activeCell="C14" sqref="C14:P15"/>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35.25" customHeight="1" x14ac:dyDescent="0.3">
      <c r="A2" s="135" t="s">
        <v>575</v>
      </c>
      <c r="B2" s="135"/>
      <c r="C2" s="135"/>
      <c r="D2" s="135"/>
      <c r="E2" s="135"/>
      <c r="F2" s="135"/>
      <c r="G2" s="135"/>
      <c r="H2" s="135"/>
      <c r="I2" s="135"/>
      <c r="J2" s="135"/>
      <c r="K2" s="135"/>
      <c r="L2" s="135"/>
      <c r="M2" s="4"/>
      <c r="N2" s="4"/>
      <c r="O2" s="134" t="s">
        <v>8</v>
      </c>
      <c r="P2" s="134"/>
    </row>
    <row r="3" spans="1:16" s="1" customFormat="1" ht="28.8" x14ac:dyDescent="0.3">
      <c r="A3" s="62" t="s">
        <v>446</v>
      </c>
      <c r="B3" s="4" t="s">
        <v>1</v>
      </c>
      <c r="C3" s="59"/>
      <c r="D3" s="104"/>
      <c r="E3" s="4" t="s">
        <v>2</v>
      </c>
      <c r="F3" s="4" t="s">
        <v>3</v>
      </c>
      <c r="G3" s="4" t="s">
        <v>4</v>
      </c>
      <c r="H3" s="4" t="s">
        <v>5</v>
      </c>
      <c r="I3" s="4" t="s">
        <v>6</v>
      </c>
      <c r="J3" s="4" t="s">
        <v>7</v>
      </c>
      <c r="K3" s="4" t="s">
        <v>3</v>
      </c>
      <c r="L3" s="4" t="s">
        <v>4</v>
      </c>
      <c r="M3" s="4" t="s">
        <v>5</v>
      </c>
      <c r="N3" s="4" t="s">
        <v>6</v>
      </c>
      <c r="O3" s="4" t="s">
        <v>10</v>
      </c>
      <c r="P3" s="4" t="s">
        <v>9</v>
      </c>
    </row>
    <row r="4" spans="1:16" s="1" customFormat="1" ht="43.2" x14ac:dyDescent="0.3">
      <c r="A4" s="82">
        <f>' KF Input Sheet'!$D$1</f>
        <v>0</v>
      </c>
      <c r="B4" s="43" t="s">
        <v>439</v>
      </c>
      <c r="C4" s="102" t="s">
        <v>576</v>
      </c>
      <c r="D4" s="123"/>
      <c r="E4" s="123"/>
      <c r="F4" s="123"/>
      <c r="G4" s="123"/>
      <c r="H4" s="123"/>
      <c r="I4" s="123"/>
      <c r="J4" s="123"/>
      <c r="K4" s="123"/>
      <c r="L4" s="123"/>
      <c r="M4" s="123"/>
      <c r="N4" s="123"/>
      <c r="O4" s="123"/>
      <c r="P4" s="123"/>
    </row>
    <row r="5" spans="1:16" s="1" customFormat="1" ht="28.8" x14ac:dyDescent="0.3">
      <c r="A5" s="82">
        <f>' KF Input Sheet'!$D$1</f>
        <v>0</v>
      </c>
      <c r="B5" s="43" t="s">
        <v>578</v>
      </c>
      <c r="C5" s="43" t="s">
        <v>577</v>
      </c>
      <c r="D5" s="123"/>
      <c r="E5" s="123"/>
      <c r="F5" s="123"/>
      <c r="G5" s="123"/>
      <c r="H5" s="123"/>
      <c r="I5" s="123"/>
      <c r="J5" s="124"/>
      <c r="K5" s="123"/>
      <c r="L5" s="123"/>
      <c r="M5" s="123"/>
      <c r="N5" s="123"/>
      <c r="O5" s="123"/>
      <c r="P5" s="123"/>
    </row>
    <row r="6" spans="1:16" s="1" customFormat="1" ht="28.8" x14ac:dyDescent="0.3">
      <c r="A6" s="82">
        <f>' KF Input Sheet'!$D$1</f>
        <v>0</v>
      </c>
      <c r="B6" s="43" t="s">
        <v>579</v>
      </c>
      <c r="C6" s="43" t="s">
        <v>580</v>
      </c>
      <c r="D6" s="123"/>
      <c r="E6" s="123"/>
      <c r="F6" s="123"/>
      <c r="G6" s="123"/>
      <c r="H6" s="123"/>
      <c r="I6" s="123"/>
      <c r="J6" s="124"/>
      <c r="K6" s="123"/>
      <c r="L6" s="123"/>
      <c r="M6" s="123"/>
      <c r="N6" s="123"/>
      <c r="O6" s="123"/>
      <c r="P6" s="123"/>
    </row>
    <row r="7" spans="1:16" s="1" customFormat="1" x14ac:dyDescent="0.3">
      <c r="A7" s="82">
        <f>' KF Input Sheet'!$D$1</f>
        <v>0</v>
      </c>
      <c r="B7" s="43" t="s">
        <v>441</v>
      </c>
      <c r="C7" s="43" t="s">
        <v>442</v>
      </c>
      <c r="D7" s="123"/>
      <c r="E7" s="123"/>
      <c r="F7" s="123"/>
      <c r="G7" s="123"/>
      <c r="H7" s="123"/>
      <c r="I7" s="123"/>
      <c r="J7" s="123"/>
      <c r="K7" s="123"/>
      <c r="L7" s="123"/>
      <c r="M7" s="123"/>
      <c r="N7" s="123"/>
      <c r="O7" s="123"/>
      <c r="P7" s="123"/>
    </row>
    <row r="8" spans="1:16" s="1" customFormat="1" ht="28.8" x14ac:dyDescent="0.3">
      <c r="A8" s="82">
        <f>' KF Input Sheet'!$D$1</f>
        <v>0</v>
      </c>
      <c r="B8" s="43" t="s">
        <v>443</v>
      </c>
      <c r="C8" s="43" t="s">
        <v>581</v>
      </c>
      <c r="D8" s="123"/>
      <c r="E8" s="123"/>
      <c r="F8" s="123"/>
      <c r="G8" s="123"/>
      <c r="H8" s="123"/>
      <c r="I8" s="123"/>
      <c r="J8" s="123"/>
      <c r="K8" s="123"/>
      <c r="L8" s="123"/>
      <c r="M8" s="123"/>
      <c r="N8" s="123"/>
      <c r="O8" s="123"/>
      <c r="P8" s="123"/>
    </row>
    <row r="9" spans="1:16" s="1" customFormat="1" x14ac:dyDescent="0.3">
      <c r="A9" s="82">
        <f>' KF Input Sheet'!$D$1</f>
        <v>0</v>
      </c>
      <c r="B9" s="123"/>
      <c r="C9" s="123"/>
      <c r="D9" s="123"/>
      <c r="E9" s="123"/>
      <c r="F9" s="123"/>
      <c r="G9" s="123"/>
      <c r="H9" s="123"/>
      <c r="I9" s="123"/>
      <c r="J9" s="123"/>
      <c r="K9" s="123"/>
      <c r="L9" s="123"/>
      <c r="M9" s="123"/>
      <c r="N9" s="123"/>
      <c r="O9" s="123"/>
      <c r="P9" s="123"/>
    </row>
    <row r="10" spans="1:16" s="1" customFormat="1" x14ac:dyDescent="0.3">
      <c r="A10" s="82">
        <f>' KF Input Sheet'!$D$1</f>
        <v>0</v>
      </c>
      <c r="B10" s="126"/>
      <c r="C10" s="123"/>
      <c r="D10" s="123"/>
      <c r="E10" s="123"/>
      <c r="F10" s="123"/>
      <c r="G10" s="123"/>
      <c r="H10" s="123"/>
      <c r="I10" s="123"/>
      <c r="J10" s="123"/>
      <c r="K10" s="123"/>
      <c r="L10" s="123"/>
      <c r="M10" s="123"/>
      <c r="N10" s="123"/>
      <c r="O10" s="123"/>
      <c r="P10" s="123"/>
    </row>
    <row r="11" spans="1:16" s="1" customFormat="1" x14ac:dyDescent="0.3">
      <c r="F11" s="1">
        <f>COUNTIF(F4:F10,"x")</f>
        <v>0</v>
      </c>
      <c r="G11" s="1">
        <f>COUNTIF(G4:G10,"x")</f>
        <v>0</v>
      </c>
      <c r="H11" s="1">
        <f>COUNTIF(H4:H10,"x")</f>
        <v>0</v>
      </c>
      <c r="I11" s="1">
        <f>COUNTIF(I4:I10,"x")</f>
        <v>0</v>
      </c>
      <c r="K11" s="1">
        <f>COUNTIF(K4:K10,"x")</f>
        <v>0</v>
      </c>
      <c r="L11" s="1">
        <f>COUNTIF(L4:L10,"x")</f>
        <v>0</v>
      </c>
      <c r="M11" s="1">
        <f>COUNTIF(M4:M10,"x")</f>
        <v>0</v>
      </c>
      <c r="N11" s="1">
        <f>COUNTIF(N4:N10,"x")</f>
        <v>0</v>
      </c>
      <c r="O11" s="1">
        <f>COUNTA(O5:O10)</f>
        <v>0</v>
      </c>
      <c r="P11" s="1">
        <f>COUNTA(P5:P10)</f>
        <v>0</v>
      </c>
    </row>
    <row r="14" spans="1:16" ht="57.6" x14ac:dyDescent="0.3">
      <c r="A14" s="82">
        <f>' KF Input Sheet'!$D$1</f>
        <v>0</v>
      </c>
      <c r="B14" s="46" t="s">
        <v>429</v>
      </c>
      <c r="C14" s="133"/>
      <c r="D14" s="133"/>
      <c r="E14" s="133"/>
      <c r="F14" s="133"/>
      <c r="G14" s="133"/>
      <c r="H14" s="133"/>
      <c r="I14" s="133"/>
      <c r="J14" s="133"/>
      <c r="K14" s="133"/>
      <c r="L14" s="133"/>
      <c r="M14" s="133"/>
      <c r="N14" s="133"/>
      <c r="O14" s="133"/>
      <c r="P14" s="133"/>
    </row>
    <row r="15" spans="1:16" ht="55.5" customHeight="1" x14ac:dyDescent="0.3">
      <c r="A15" s="82">
        <f>' KF Input Sheet'!$D$1</f>
        <v>0</v>
      </c>
      <c r="B15" s="46" t="s">
        <v>430</v>
      </c>
      <c r="C15" s="133"/>
      <c r="D15" s="133"/>
      <c r="E15" s="133"/>
      <c r="F15" s="133"/>
      <c r="G15" s="133"/>
      <c r="H15" s="133"/>
      <c r="I15" s="133"/>
      <c r="J15" s="133"/>
      <c r="K15" s="133"/>
      <c r="L15" s="133"/>
      <c r="M15" s="133"/>
      <c r="N15" s="133"/>
      <c r="O15" s="133"/>
      <c r="P15" s="133"/>
    </row>
  </sheetData>
  <sheetProtection algorithmName="SHA-512" hashValue="XoX6DM0epvd1a5DaJc/eclKoSorELFfzb9hE9G10pIFHJ7dPe5nwvPlnwssl4SeEufTVPZvdyscrollV9xx/xw==" saltValue="StDFtsreBLhUlk/7maYUXA==" spinCount="100000" sheet="1" objects="1" scenarios="1" insertRows="0"/>
  <mergeCells count="5">
    <mergeCell ref="C15:P15"/>
    <mergeCell ref="O2:P2"/>
    <mergeCell ref="C14:P14"/>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7"/>
  <sheetViews>
    <sheetView zoomScaleNormal="100" workbookViewId="0">
      <selection activeCell="E6" sqref="E6"/>
    </sheetView>
  </sheetViews>
  <sheetFormatPr defaultColWidth="9.109375" defaultRowHeight="13.2" x14ac:dyDescent="0.25"/>
  <cols>
    <col min="1" max="1" width="8.109375" style="9" customWidth="1"/>
    <col min="2" max="2" width="19.109375" style="15" customWidth="1"/>
    <col min="3" max="3" width="15.88671875" style="15" customWidth="1"/>
    <col min="4" max="4" width="28" style="15" customWidth="1"/>
    <col min="5" max="5" width="19.6640625" style="15" customWidth="1"/>
    <col min="6" max="6" width="21.6640625" style="15" customWidth="1"/>
    <col min="7" max="7" width="21" style="15" customWidth="1"/>
    <col min="8" max="8" width="32.5546875" style="15" customWidth="1"/>
    <col min="9" max="16384" width="9.109375" style="9"/>
  </cols>
  <sheetData>
    <row r="1" spans="1:8" s="7" customFormat="1" ht="40.799999999999997" x14ac:dyDescent="0.2">
      <c r="A1" s="25" t="s">
        <v>117</v>
      </c>
      <c r="B1" s="26" t="s">
        <v>478</v>
      </c>
      <c r="C1" s="26" t="s">
        <v>118</v>
      </c>
      <c r="D1" s="26" t="s">
        <v>119</v>
      </c>
      <c r="E1" s="26" t="s">
        <v>494</v>
      </c>
      <c r="F1" s="26" t="s">
        <v>490</v>
      </c>
      <c r="G1" s="26" t="s">
        <v>121</v>
      </c>
      <c r="H1" s="139" t="s">
        <v>122</v>
      </c>
    </row>
    <row r="2" spans="1:8" s="7" customFormat="1" ht="51" x14ac:dyDescent="0.2">
      <c r="A2" s="27" t="s">
        <v>123</v>
      </c>
      <c r="B2" s="28" t="s">
        <v>479</v>
      </c>
      <c r="C2" s="28" t="s">
        <v>124</v>
      </c>
      <c r="D2" s="28" t="s">
        <v>125</v>
      </c>
      <c r="E2" s="28" t="s">
        <v>495</v>
      </c>
      <c r="F2" s="28" t="s">
        <v>488</v>
      </c>
      <c r="G2" s="28" t="s">
        <v>127</v>
      </c>
      <c r="H2" s="139"/>
    </row>
    <row r="3" spans="1:8" s="7" customFormat="1" ht="40.799999999999997" x14ac:dyDescent="0.2">
      <c r="A3" s="29" t="s">
        <v>128</v>
      </c>
      <c r="B3" s="30" t="s">
        <v>480</v>
      </c>
      <c r="C3" s="30" t="s">
        <v>496</v>
      </c>
      <c r="D3" s="30" t="s">
        <v>481</v>
      </c>
      <c r="E3" s="30" t="s">
        <v>502</v>
      </c>
      <c r="F3" s="30" t="s">
        <v>489</v>
      </c>
      <c r="G3" s="30" t="s">
        <v>134</v>
      </c>
      <c r="H3" s="139"/>
    </row>
    <row r="4" spans="1:8" s="7" customFormat="1" ht="51" x14ac:dyDescent="0.2">
      <c r="A4" s="31" t="s">
        <v>135</v>
      </c>
      <c r="B4" s="32" t="s">
        <v>482</v>
      </c>
      <c r="C4" s="32" t="s">
        <v>137</v>
      </c>
      <c r="D4" s="32" t="s">
        <v>483</v>
      </c>
      <c r="E4" s="32" t="s">
        <v>503</v>
      </c>
      <c r="F4" s="32" t="s">
        <v>489</v>
      </c>
      <c r="G4" s="32" t="s">
        <v>140</v>
      </c>
      <c r="H4" s="139"/>
    </row>
    <row r="5" spans="1:8" s="8" customFormat="1" x14ac:dyDescent="0.25">
      <c r="A5" s="33" t="s">
        <v>141</v>
      </c>
      <c r="B5" s="34" t="s">
        <v>142</v>
      </c>
      <c r="C5" s="34" t="s">
        <v>143</v>
      </c>
      <c r="D5" s="34" t="s">
        <v>144</v>
      </c>
      <c r="E5" s="34" t="s">
        <v>145</v>
      </c>
      <c r="F5" s="34" t="s">
        <v>146</v>
      </c>
      <c r="G5" s="34" t="s">
        <v>147</v>
      </c>
      <c r="H5" s="34" t="s">
        <v>148</v>
      </c>
    </row>
    <row r="6" spans="1:8" x14ac:dyDescent="0.25">
      <c r="A6" s="48" t="s">
        <v>149</v>
      </c>
      <c r="B6" s="50"/>
      <c r="C6" s="50"/>
      <c r="D6" s="50"/>
      <c r="E6" s="50"/>
      <c r="F6" s="50"/>
      <c r="G6" s="50"/>
      <c r="H6" s="49"/>
    </row>
    <row r="7" spans="1:8" x14ac:dyDescent="0.25">
      <c r="A7" s="48" t="s">
        <v>150</v>
      </c>
      <c r="B7" s="50"/>
      <c r="C7" s="50"/>
      <c r="D7" s="50"/>
      <c r="E7" s="50"/>
      <c r="F7" s="50"/>
      <c r="G7" s="50"/>
      <c r="H7" s="51"/>
    </row>
    <row r="8" spans="1:8" x14ac:dyDescent="0.25">
      <c r="A8" s="48" t="s">
        <v>151</v>
      </c>
      <c r="B8" s="50"/>
      <c r="C8" s="50"/>
      <c r="D8" s="50"/>
      <c r="E8" s="50"/>
      <c r="F8" s="50"/>
      <c r="G8" s="50"/>
      <c r="H8" s="51"/>
    </row>
    <row r="9" spans="1:8" x14ac:dyDescent="0.25">
      <c r="A9" s="48" t="s">
        <v>152</v>
      </c>
      <c r="B9" s="50"/>
      <c r="C9" s="50"/>
      <c r="D9" s="50"/>
      <c r="E9" s="50"/>
      <c r="F9" s="50"/>
      <c r="G9" s="50"/>
      <c r="H9" s="51"/>
    </row>
    <row r="10" spans="1:8" x14ac:dyDescent="0.25">
      <c r="A10" s="48" t="s">
        <v>153</v>
      </c>
      <c r="B10" s="50"/>
      <c r="C10" s="50"/>
      <c r="D10" s="50"/>
      <c r="E10" s="50"/>
      <c r="F10" s="50"/>
      <c r="G10" s="50"/>
      <c r="H10" s="51"/>
    </row>
    <row r="11" spans="1:8" x14ac:dyDescent="0.25">
      <c r="A11" s="48" t="s">
        <v>154</v>
      </c>
      <c r="B11" s="50"/>
      <c r="C11" s="50"/>
      <c r="D11" s="50"/>
      <c r="E11" s="50"/>
      <c r="F11" s="50"/>
      <c r="G11" s="50"/>
      <c r="H11" s="51"/>
    </row>
    <row r="12" spans="1:8" x14ac:dyDescent="0.25">
      <c r="A12" s="48" t="s">
        <v>155</v>
      </c>
      <c r="B12" s="50"/>
      <c r="C12" s="50"/>
      <c r="D12" s="50"/>
      <c r="E12" s="50"/>
      <c r="F12" s="50"/>
      <c r="G12" s="50"/>
      <c r="H12" s="51"/>
    </row>
    <row r="13" spans="1:8" x14ac:dyDescent="0.25">
      <c r="A13" s="48" t="s">
        <v>156</v>
      </c>
      <c r="B13" s="50"/>
      <c r="C13" s="50"/>
      <c r="D13" s="50"/>
      <c r="E13" s="50"/>
      <c r="F13" s="50"/>
      <c r="G13" s="50"/>
      <c r="H13" s="51"/>
    </row>
    <row r="14" spans="1:8" x14ac:dyDescent="0.25">
      <c r="A14" s="48" t="s">
        <v>157</v>
      </c>
      <c r="B14" s="50"/>
      <c r="C14" s="50"/>
      <c r="D14" s="50"/>
      <c r="E14" s="50"/>
      <c r="F14" s="50"/>
      <c r="G14" s="50"/>
      <c r="H14" s="51"/>
    </row>
    <row r="15" spans="1:8" x14ac:dyDescent="0.25">
      <c r="A15" s="48" t="s">
        <v>158</v>
      </c>
      <c r="B15" s="50"/>
      <c r="C15" s="50"/>
      <c r="D15" s="50"/>
      <c r="E15" s="50"/>
      <c r="F15" s="50"/>
      <c r="G15" s="50"/>
      <c r="H15" s="51"/>
    </row>
    <row r="16" spans="1:8" x14ac:dyDescent="0.25">
      <c r="A16" s="48" t="s">
        <v>159</v>
      </c>
      <c r="B16" s="50"/>
      <c r="C16" s="50"/>
      <c r="D16" s="50"/>
      <c r="E16" s="50"/>
      <c r="F16" s="50"/>
      <c r="G16" s="50"/>
      <c r="H16" s="52"/>
    </row>
    <row r="17" spans="1:8" x14ac:dyDescent="0.25">
      <c r="A17" s="48" t="s">
        <v>160</v>
      </c>
      <c r="B17" s="50"/>
      <c r="C17" s="50"/>
      <c r="D17" s="50"/>
      <c r="E17" s="50"/>
      <c r="F17" s="50"/>
      <c r="G17" s="50"/>
      <c r="H17" s="52"/>
    </row>
    <row r="18" spans="1:8" x14ac:dyDescent="0.25">
      <c r="A18" s="48" t="s">
        <v>161</v>
      </c>
      <c r="B18" s="50"/>
      <c r="C18" s="50"/>
      <c r="D18" s="50"/>
      <c r="E18" s="50"/>
      <c r="F18" s="50"/>
      <c r="G18" s="50"/>
      <c r="H18" s="52"/>
    </row>
    <row r="19" spans="1:8" x14ac:dyDescent="0.25">
      <c r="A19" s="48" t="s">
        <v>162</v>
      </c>
      <c r="B19" s="50"/>
      <c r="C19" s="50"/>
      <c r="D19" s="50"/>
      <c r="E19" s="50"/>
      <c r="F19" s="50"/>
      <c r="G19" s="50"/>
      <c r="H19" s="52"/>
    </row>
    <row r="20" spans="1:8" x14ac:dyDescent="0.25">
      <c r="A20" s="48" t="s">
        <v>163</v>
      </c>
      <c r="B20" s="50"/>
      <c r="C20" s="50"/>
      <c r="D20" s="50"/>
      <c r="E20" s="50"/>
      <c r="F20" s="50"/>
      <c r="G20" s="50"/>
      <c r="H20" s="52"/>
    </row>
    <row r="21" spans="1:8" x14ac:dyDescent="0.25">
      <c r="A21" s="48" t="s">
        <v>164</v>
      </c>
      <c r="B21" s="50"/>
      <c r="C21" s="50"/>
      <c r="D21" s="50"/>
      <c r="E21" s="50"/>
      <c r="F21" s="50"/>
      <c r="G21" s="50"/>
      <c r="H21" s="52"/>
    </row>
    <row r="22" spans="1:8" x14ac:dyDescent="0.25">
      <c r="A22" s="48" t="s">
        <v>165</v>
      </c>
      <c r="B22" s="50"/>
      <c r="C22" s="50"/>
      <c r="D22" s="50"/>
      <c r="E22" s="50"/>
      <c r="F22" s="50"/>
      <c r="G22" s="50"/>
      <c r="H22" s="52"/>
    </row>
    <row r="23" spans="1:8" x14ac:dyDescent="0.25">
      <c r="A23" s="48" t="s">
        <v>166</v>
      </c>
      <c r="B23" s="50"/>
      <c r="C23" s="50"/>
      <c r="D23" s="50"/>
      <c r="E23" s="50"/>
      <c r="F23" s="50"/>
      <c r="G23" s="50"/>
      <c r="H23" s="52"/>
    </row>
    <row r="24" spans="1:8" x14ac:dyDescent="0.25">
      <c r="A24" s="48" t="s">
        <v>167</v>
      </c>
      <c r="B24" s="50"/>
      <c r="C24" s="50"/>
      <c r="D24" s="50"/>
      <c r="E24" s="50"/>
      <c r="F24" s="50"/>
      <c r="G24" s="50"/>
      <c r="H24" s="52"/>
    </row>
    <row r="25" spans="1:8" x14ac:dyDescent="0.25">
      <c r="A25" s="48" t="s">
        <v>168</v>
      </c>
      <c r="B25" s="50"/>
      <c r="C25" s="50"/>
      <c r="D25" s="50"/>
      <c r="E25" s="50"/>
      <c r="F25" s="50"/>
      <c r="G25" s="50"/>
      <c r="H25" s="52"/>
    </row>
    <row r="26" spans="1:8" x14ac:dyDescent="0.25">
      <c r="A26" s="48" t="s">
        <v>169</v>
      </c>
      <c r="B26" s="50"/>
      <c r="C26" s="50"/>
      <c r="D26" s="50"/>
      <c r="E26" s="50"/>
      <c r="F26" s="50"/>
      <c r="G26" s="50"/>
      <c r="H26" s="52"/>
    </row>
    <row r="27" spans="1:8" x14ac:dyDescent="0.25">
      <c r="A27" s="48" t="s">
        <v>170</v>
      </c>
      <c r="B27" s="50"/>
      <c r="C27" s="50"/>
      <c r="D27" s="50"/>
      <c r="E27" s="50"/>
      <c r="F27" s="50"/>
      <c r="G27" s="50"/>
      <c r="H27" s="52"/>
    </row>
    <row r="28" spans="1:8" x14ac:dyDescent="0.25">
      <c r="A28" s="48" t="s">
        <v>171</v>
      </c>
      <c r="B28" s="50"/>
      <c r="C28" s="50"/>
      <c r="D28" s="50"/>
      <c r="E28" s="50"/>
      <c r="F28" s="50"/>
      <c r="G28" s="50"/>
      <c r="H28" s="52"/>
    </row>
    <row r="29" spans="1:8" x14ac:dyDescent="0.25">
      <c r="A29" s="48" t="s">
        <v>172</v>
      </c>
      <c r="B29" s="50"/>
      <c r="C29" s="50"/>
      <c r="D29" s="50"/>
      <c r="E29" s="50"/>
      <c r="F29" s="50"/>
      <c r="G29" s="50"/>
      <c r="H29" s="52"/>
    </row>
    <row r="30" spans="1:8" x14ac:dyDescent="0.25">
      <c r="A30" s="48" t="s">
        <v>173</v>
      </c>
      <c r="B30" s="50"/>
      <c r="C30" s="50"/>
      <c r="D30" s="50"/>
      <c r="E30" s="50"/>
      <c r="F30" s="50"/>
      <c r="G30" s="50"/>
      <c r="H30" s="52"/>
    </row>
    <row r="31" spans="1:8" x14ac:dyDescent="0.25">
      <c r="A31" s="48" t="s">
        <v>174</v>
      </c>
      <c r="B31" s="50"/>
      <c r="C31" s="50"/>
      <c r="D31" s="50"/>
      <c r="E31" s="50"/>
      <c r="F31" s="50"/>
      <c r="G31" s="50"/>
      <c r="H31" s="52"/>
    </row>
    <row r="32" spans="1:8" x14ac:dyDescent="0.25">
      <c r="A32" s="48" t="s">
        <v>175</v>
      </c>
      <c r="B32" s="50"/>
      <c r="C32" s="50"/>
      <c r="D32" s="50"/>
      <c r="E32" s="50"/>
      <c r="F32" s="50"/>
      <c r="G32" s="50"/>
      <c r="H32" s="52"/>
    </row>
    <row r="33" spans="1:8" x14ac:dyDescent="0.25">
      <c r="A33" s="48" t="s">
        <v>176</v>
      </c>
      <c r="B33" s="50"/>
      <c r="C33" s="50"/>
      <c r="D33" s="50"/>
      <c r="E33" s="50"/>
      <c r="F33" s="50"/>
      <c r="G33" s="50"/>
      <c r="H33" s="52"/>
    </row>
    <row r="34" spans="1:8" x14ac:dyDescent="0.25">
      <c r="A34" s="48" t="s">
        <v>177</v>
      </c>
      <c r="B34" s="50"/>
      <c r="C34" s="50"/>
      <c r="D34" s="50"/>
      <c r="E34" s="50"/>
      <c r="F34" s="50"/>
      <c r="G34" s="50"/>
      <c r="H34" s="52"/>
    </row>
    <row r="35" spans="1:8" x14ac:dyDescent="0.25">
      <c r="A35" s="48" t="s">
        <v>178</v>
      </c>
      <c r="B35" s="50"/>
      <c r="C35" s="50"/>
      <c r="D35" s="50"/>
      <c r="E35" s="50"/>
      <c r="F35" s="50"/>
      <c r="G35" s="50"/>
      <c r="H35" s="52"/>
    </row>
    <row r="36" spans="1:8" x14ac:dyDescent="0.25">
      <c r="A36" s="48" t="s">
        <v>179</v>
      </c>
      <c r="B36" s="50"/>
      <c r="C36" s="50"/>
      <c r="D36" s="50"/>
      <c r="E36" s="50"/>
      <c r="F36" s="50"/>
      <c r="G36" s="50"/>
      <c r="H36" s="52"/>
    </row>
    <row r="37" spans="1:8" x14ac:dyDescent="0.25">
      <c r="A37" s="48" t="s">
        <v>180</v>
      </c>
      <c r="B37" s="50"/>
      <c r="C37" s="50"/>
      <c r="D37" s="50"/>
      <c r="E37" s="50"/>
      <c r="F37" s="50"/>
      <c r="G37" s="50"/>
      <c r="H37" s="53"/>
    </row>
    <row r="38" spans="1:8" x14ac:dyDescent="0.25">
      <c r="A38" s="48" t="s">
        <v>181</v>
      </c>
      <c r="B38" s="50"/>
      <c r="C38" s="50"/>
      <c r="D38" s="50"/>
      <c r="E38" s="50"/>
      <c r="F38" s="50"/>
      <c r="G38" s="50"/>
      <c r="H38" s="53"/>
    </row>
    <row r="39" spans="1:8" x14ac:dyDescent="0.25">
      <c r="A39" s="48" t="s">
        <v>182</v>
      </c>
      <c r="B39" s="50"/>
      <c r="C39" s="50"/>
      <c r="D39" s="50"/>
      <c r="E39" s="50"/>
      <c r="F39" s="50"/>
      <c r="G39" s="50"/>
      <c r="H39" s="53"/>
    </row>
    <row r="40" spans="1:8" x14ac:dyDescent="0.25">
      <c r="A40" s="48" t="s">
        <v>183</v>
      </c>
      <c r="B40" s="50"/>
      <c r="C40" s="50"/>
      <c r="D40" s="50"/>
      <c r="E40" s="50"/>
      <c r="F40" s="50"/>
      <c r="G40" s="50"/>
      <c r="H40" s="53"/>
    </row>
    <row r="41" spans="1:8" x14ac:dyDescent="0.25">
      <c r="A41" s="48" t="s">
        <v>184</v>
      </c>
      <c r="B41" s="50"/>
      <c r="C41" s="50"/>
      <c r="D41" s="50"/>
      <c r="E41" s="50"/>
      <c r="F41" s="50"/>
      <c r="G41" s="50"/>
      <c r="H41" s="53"/>
    </row>
    <row r="42" spans="1:8" x14ac:dyDescent="0.25">
      <c r="A42" s="48" t="s">
        <v>185</v>
      </c>
      <c r="B42" s="50"/>
      <c r="C42" s="50"/>
      <c r="D42" s="50"/>
      <c r="E42" s="50"/>
      <c r="F42" s="50"/>
      <c r="G42" s="50"/>
      <c r="H42" s="53"/>
    </row>
    <row r="43" spans="1:8" x14ac:dyDescent="0.25">
      <c r="A43" s="48" t="s">
        <v>186</v>
      </c>
      <c r="B43" s="50"/>
      <c r="C43" s="50"/>
      <c r="D43" s="50"/>
      <c r="E43" s="50"/>
      <c r="F43" s="50"/>
      <c r="G43" s="50"/>
      <c r="H43" s="53"/>
    </row>
    <row r="44" spans="1:8" x14ac:dyDescent="0.25">
      <c r="A44" s="48" t="s">
        <v>187</v>
      </c>
      <c r="B44" s="50"/>
      <c r="C44" s="50"/>
      <c r="D44" s="50"/>
      <c r="E44" s="50"/>
      <c r="F44" s="50"/>
      <c r="G44" s="50"/>
      <c r="H44" s="53"/>
    </row>
    <row r="45" spans="1:8" x14ac:dyDescent="0.25">
      <c r="A45" s="48" t="s">
        <v>188</v>
      </c>
      <c r="B45" s="50"/>
      <c r="C45" s="50"/>
      <c r="D45" s="50"/>
      <c r="E45" s="50"/>
      <c r="F45" s="50"/>
      <c r="G45" s="50"/>
      <c r="H45" s="53"/>
    </row>
    <row r="46" spans="1:8" x14ac:dyDescent="0.25">
      <c r="A46" s="48" t="s">
        <v>189</v>
      </c>
      <c r="B46" s="50"/>
      <c r="C46" s="50"/>
      <c r="D46" s="50"/>
      <c r="E46" s="50"/>
      <c r="F46" s="50"/>
      <c r="G46" s="50"/>
      <c r="H46" s="53"/>
    </row>
    <row r="47" spans="1:8" x14ac:dyDescent="0.25">
      <c r="A47" s="48" t="s">
        <v>190</v>
      </c>
      <c r="B47" s="50"/>
      <c r="C47" s="50"/>
      <c r="D47" s="50"/>
      <c r="E47" s="50"/>
      <c r="F47" s="50"/>
      <c r="G47" s="50"/>
      <c r="H47" s="53"/>
    </row>
    <row r="48" spans="1:8" x14ac:dyDescent="0.25">
      <c r="A48" s="48" t="s">
        <v>191</v>
      </c>
      <c r="B48" s="50"/>
      <c r="C48" s="50"/>
      <c r="D48" s="50"/>
      <c r="E48" s="50"/>
      <c r="F48" s="50"/>
      <c r="G48" s="50"/>
      <c r="H48" s="53"/>
    </row>
    <row r="49" spans="1:8" x14ac:dyDescent="0.25">
      <c r="A49" s="48" t="s">
        <v>192</v>
      </c>
      <c r="B49" s="50"/>
      <c r="C49" s="50"/>
      <c r="D49" s="50"/>
      <c r="E49" s="50"/>
      <c r="F49" s="50"/>
      <c r="G49" s="50"/>
      <c r="H49" s="53"/>
    </row>
    <row r="50" spans="1:8" x14ac:dyDescent="0.25">
      <c r="A50" s="48" t="s">
        <v>193</v>
      </c>
      <c r="B50" s="50"/>
      <c r="C50" s="50"/>
      <c r="D50" s="50"/>
      <c r="E50" s="50"/>
      <c r="F50" s="50"/>
      <c r="G50" s="50"/>
      <c r="H50" s="53"/>
    </row>
    <row r="51" spans="1:8" x14ac:dyDescent="0.25">
      <c r="A51" s="48" t="s">
        <v>194</v>
      </c>
      <c r="B51" s="50"/>
      <c r="C51" s="50"/>
      <c r="D51" s="50"/>
      <c r="E51" s="50"/>
      <c r="F51" s="50"/>
      <c r="G51" s="50"/>
      <c r="H51" s="52"/>
    </row>
    <row r="52" spans="1:8" x14ac:dyDescent="0.25">
      <c r="A52" s="48" t="s">
        <v>195</v>
      </c>
      <c r="B52" s="50"/>
      <c r="C52" s="50"/>
      <c r="D52" s="50"/>
      <c r="E52" s="50"/>
      <c r="F52" s="50"/>
      <c r="G52" s="50"/>
      <c r="H52" s="52"/>
    </row>
    <row r="53" spans="1:8" x14ac:dyDescent="0.25">
      <c r="A53" s="48" t="s">
        <v>196</v>
      </c>
      <c r="B53" s="50"/>
      <c r="C53" s="50"/>
      <c r="D53" s="50"/>
      <c r="E53" s="50"/>
      <c r="F53" s="50"/>
      <c r="G53" s="50"/>
      <c r="H53" s="52"/>
    </row>
    <row r="54" spans="1:8" x14ac:dyDescent="0.25">
      <c r="A54" s="48" t="s">
        <v>197</v>
      </c>
      <c r="B54" s="50"/>
      <c r="C54" s="50"/>
      <c r="D54" s="50"/>
      <c r="E54" s="50"/>
      <c r="F54" s="50"/>
      <c r="G54" s="50"/>
      <c r="H54" s="52"/>
    </row>
    <row r="55" spans="1:8" x14ac:dyDescent="0.25">
      <c r="A55" s="48" t="s">
        <v>198</v>
      </c>
      <c r="B55" s="50"/>
      <c r="C55" s="50"/>
      <c r="D55" s="50"/>
      <c r="E55" s="50"/>
      <c r="F55" s="50"/>
      <c r="G55" s="50"/>
      <c r="H55" s="52"/>
    </row>
    <row r="56" spans="1:8" x14ac:dyDescent="0.25">
      <c r="A56" s="10"/>
      <c r="B56" s="11"/>
      <c r="C56" s="11"/>
      <c r="D56" s="11"/>
      <c r="E56" s="11"/>
      <c r="F56" s="11"/>
      <c r="G56" s="11"/>
      <c r="H56" s="12"/>
    </row>
    <row r="57" spans="1:8" s="13" customFormat="1" x14ac:dyDescent="0.25">
      <c r="B57" s="14"/>
      <c r="C57" s="140"/>
      <c r="D57" s="140"/>
      <c r="E57" s="140"/>
      <c r="F57" s="14"/>
      <c r="G57" s="14"/>
      <c r="H57" s="14"/>
    </row>
  </sheetData>
  <sheetProtection algorithmName="SHA-512" hashValue="hUwsOE9A9ejq1Vqb2/mPM96fORMBZPLp5GjY/t6zCT8sKJ3SwAiTVQoY24WqE1qCfbP8qFWaxeH1MCqc0YnYFQ==" saltValue="73icoBjk82NMjsWunPhe1g==" spinCount="100000" sheet="1" insertRows="0" deleteRows="0" selectLockedCells="1" sort="0" autoFilter="0" pivotTables="0"/>
  <mergeCells count="2">
    <mergeCell ref="H1:H4"/>
    <mergeCell ref="C57:E57"/>
  </mergeCells>
  <conditionalFormatting sqref="B6:G56">
    <cfRule type="containsText" dxfId="65" priority="5" stopIfTrue="1" operator="containsText" text="green">
      <formula>NOT(ISERROR(SEARCH("green",B6)))</formula>
    </cfRule>
    <cfRule type="containsText" dxfId="64" priority="6" stopIfTrue="1" operator="containsText" text="red">
      <formula>NOT(ISERROR(SEARCH("red",B6)))</formula>
    </cfRule>
  </conditionalFormatting>
  <conditionalFormatting sqref="B6:G56">
    <cfRule type="containsText" dxfId="63" priority="1" stopIfTrue="1" operator="containsText" text="B-">
      <formula>NOT(ISERROR(SEARCH("B-",B6)))</formula>
    </cfRule>
    <cfRule type="containsText" dxfId="62" priority="2" stopIfTrue="1" operator="containsText" text="G-">
      <formula>NOT(ISERROR(SEARCH("G-",B6)))</formula>
    </cfRule>
    <cfRule type="containsText" dxfId="61" priority="3" stopIfTrue="1" operator="containsText" text="Y-">
      <formula>NOT(ISERROR(SEARCH("Y-",B6)))</formula>
    </cfRule>
    <cfRule type="containsText" dxfId="60" priority="4" stopIfTrue="1" operator="containsText" text="R-">
      <formula>NOT(ISERROR(SEARCH("R-",B6)))</formula>
    </cfRule>
  </conditionalFormatting>
  <pageMargins left="0" right="0" top="0" bottom="0.5" header="0.3" footer="0.3"/>
  <pageSetup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4"/>
  <sheetViews>
    <sheetView zoomScaleNormal="100" workbookViewId="0">
      <pane ySplit="3" topLeftCell="A4" activePane="bottomLeft" state="frozenSplit"/>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5" customHeight="1" x14ac:dyDescent="0.3">
      <c r="A2" s="135" t="s">
        <v>582</v>
      </c>
      <c r="B2" s="135"/>
      <c r="C2" s="135"/>
      <c r="D2" s="135"/>
      <c r="E2" s="135"/>
      <c r="F2" s="135"/>
      <c r="G2" s="135"/>
      <c r="H2" s="135"/>
      <c r="I2" s="135"/>
      <c r="J2" s="135"/>
      <c r="K2" s="135"/>
      <c r="L2" s="135"/>
      <c r="M2" s="4"/>
      <c r="N2" s="4"/>
      <c r="O2" s="134" t="s">
        <v>8</v>
      </c>
      <c r="P2" s="134"/>
    </row>
    <row r="3" spans="1:16" s="1" customFormat="1" ht="39" customHeight="1" x14ac:dyDescent="0.3">
      <c r="A3" s="62" t="s">
        <v>446</v>
      </c>
      <c r="B3" s="4" t="s">
        <v>1</v>
      </c>
      <c r="C3" s="59"/>
      <c r="D3" s="104" t="s">
        <v>604</v>
      </c>
      <c r="E3" s="4" t="s">
        <v>2</v>
      </c>
      <c r="F3" s="4" t="s">
        <v>32</v>
      </c>
      <c r="G3" s="4" t="s">
        <v>33</v>
      </c>
      <c r="H3" s="4" t="s">
        <v>34</v>
      </c>
      <c r="I3" s="4" t="s">
        <v>6</v>
      </c>
      <c r="J3" s="4" t="s">
        <v>7</v>
      </c>
      <c r="K3" s="4" t="s">
        <v>32</v>
      </c>
      <c r="L3" s="4" t="s">
        <v>33</v>
      </c>
      <c r="M3" s="4" t="s">
        <v>34</v>
      </c>
      <c r="N3" s="4" t="s">
        <v>6</v>
      </c>
      <c r="O3" s="4" t="s">
        <v>10</v>
      </c>
      <c r="P3" s="4" t="s">
        <v>9</v>
      </c>
    </row>
    <row r="4" spans="1:16" s="1" customFormat="1" ht="57.6" x14ac:dyDescent="0.3">
      <c r="A4" s="82">
        <f>' KF Input Sheet'!$D$1</f>
        <v>0</v>
      </c>
      <c r="B4" s="43" t="s">
        <v>444</v>
      </c>
      <c r="C4" s="44" t="s">
        <v>583</v>
      </c>
      <c r="D4" s="123"/>
      <c r="E4" s="123"/>
      <c r="F4" s="123"/>
      <c r="G4" s="123"/>
      <c r="H4" s="123"/>
      <c r="I4" s="123"/>
      <c r="J4" s="123"/>
      <c r="K4" s="123"/>
      <c r="L4" s="123"/>
      <c r="M4" s="123"/>
      <c r="N4" s="123"/>
      <c r="O4" s="123"/>
      <c r="P4" s="123"/>
    </row>
    <row r="5" spans="1:16" s="1" customFormat="1" ht="43.2" x14ac:dyDescent="0.3">
      <c r="A5" s="82">
        <f>' KF Input Sheet'!$D$1</f>
        <v>0</v>
      </c>
      <c r="B5" s="47" t="s">
        <v>400</v>
      </c>
      <c r="C5" s="43" t="s">
        <v>584</v>
      </c>
      <c r="D5" s="123"/>
      <c r="E5" s="123"/>
      <c r="F5" s="123"/>
      <c r="G5" s="123"/>
      <c r="H5" s="123"/>
      <c r="I5" s="123"/>
      <c r="J5" s="123"/>
      <c r="K5" s="123"/>
      <c r="L5" s="123"/>
      <c r="M5" s="123"/>
      <c r="N5" s="123"/>
      <c r="O5" s="123"/>
      <c r="P5" s="123"/>
    </row>
    <row r="6" spans="1:16" s="1" customFormat="1" ht="43.2" x14ac:dyDescent="0.3">
      <c r="A6" s="82">
        <f>' KF Input Sheet'!$D$1</f>
        <v>0</v>
      </c>
      <c r="B6" s="43" t="s">
        <v>401</v>
      </c>
      <c r="C6" s="43" t="s">
        <v>585</v>
      </c>
      <c r="D6" s="123"/>
      <c r="E6" s="123"/>
      <c r="F6" s="123"/>
      <c r="G6" s="123"/>
      <c r="H6" s="123"/>
      <c r="I6" s="123"/>
      <c r="J6" s="123"/>
      <c r="K6" s="123"/>
      <c r="L6" s="123"/>
      <c r="M6" s="123"/>
      <c r="N6" s="123"/>
      <c r="O6" s="123"/>
      <c r="P6" s="123"/>
    </row>
    <row r="7" spans="1:16" s="1" customFormat="1" ht="28.8" x14ac:dyDescent="0.3">
      <c r="A7" s="82">
        <f>' KF Input Sheet'!$D$1</f>
        <v>0</v>
      </c>
      <c r="B7" s="47" t="s">
        <v>402</v>
      </c>
      <c r="C7" s="43" t="s">
        <v>440</v>
      </c>
      <c r="D7" s="123"/>
      <c r="E7" s="123"/>
      <c r="F7" s="123"/>
      <c r="G7" s="123"/>
      <c r="H7" s="123"/>
      <c r="I7" s="123"/>
      <c r="J7" s="123"/>
      <c r="K7" s="123"/>
      <c r="L7" s="123"/>
      <c r="M7" s="123"/>
      <c r="N7" s="123"/>
      <c r="O7" s="123"/>
      <c r="P7" s="123"/>
    </row>
    <row r="8" spans="1:16" s="1" customFormat="1" x14ac:dyDescent="0.3">
      <c r="A8" s="82">
        <f>' KF Input Sheet'!$D$1</f>
        <v>0</v>
      </c>
      <c r="B8" s="127"/>
      <c r="C8" s="118"/>
      <c r="D8" s="118"/>
      <c r="E8" s="118"/>
      <c r="F8" s="118"/>
      <c r="G8" s="118"/>
      <c r="H8" s="118"/>
      <c r="I8" s="118"/>
      <c r="J8" s="118"/>
      <c r="K8" s="118"/>
      <c r="L8" s="118"/>
      <c r="M8" s="118"/>
      <c r="N8" s="118"/>
      <c r="O8" s="118"/>
      <c r="P8" s="118"/>
    </row>
    <row r="9" spans="1:16" s="1" customFormat="1" x14ac:dyDescent="0.3">
      <c r="A9" s="82">
        <f>' KF Input Sheet'!$D$1</f>
        <v>0</v>
      </c>
      <c r="B9" s="127"/>
      <c r="C9" s="118"/>
      <c r="D9" s="118"/>
      <c r="E9" s="118"/>
      <c r="F9" s="118"/>
      <c r="G9" s="118"/>
      <c r="H9" s="118"/>
      <c r="I9" s="118"/>
      <c r="J9" s="118"/>
      <c r="K9" s="118"/>
      <c r="L9" s="118"/>
      <c r="M9" s="118"/>
      <c r="N9" s="118"/>
      <c r="O9" s="118"/>
      <c r="P9" s="118"/>
    </row>
    <row r="10" spans="1:16" s="1" customFormat="1" x14ac:dyDescent="0.3">
      <c r="F10" s="1">
        <f>COUNTIF(F4:F9,"x")</f>
        <v>0</v>
      </c>
      <c r="G10" s="1">
        <f>COUNTIF(G4:G9,"x")</f>
        <v>0</v>
      </c>
      <c r="H10" s="1">
        <f>COUNTIF(H4:H9,"x")</f>
        <v>0</v>
      </c>
      <c r="I10" s="1">
        <f>COUNTIF(I4:I9,"x")</f>
        <v>0</v>
      </c>
      <c r="K10" s="1">
        <f>COUNTIF(K4:K9,"x")</f>
        <v>0</v>
      </c>
      <c r="L10" s="1">
        <f>COUNTIF(L4:L9,"x")</f>
        <v>0</v>
      </c>
      <c r="M10" s="1">
        <f>COUNTIF(M4:M9,"x")</f>
        <v>0</v>
      </c>
      <c r="N10" s="1">
        <f>COUNTIF(N4:N9,"x")</f>
        <v>0</v>
      </c>
      <c r="O10" s="1">
        <f>COUNTA(O4:O9)</f>
        <v>0</v>
      </c>
      <c r="P10" s="1">
        <f>COUNTA(P4:P9)</f>
        <v>0</v>
      </c>
    </row>
    <row r="13" spans="1:16" ht="57.6" x14ac:dyDescent="0.3">
      <c r="A13" s="82">
        <f>' KF Input Sheet'!$D$1</f>
        <v>0</v>
      </c>
      <c r="B13" s="46" t="s">
        <v>429</v>
      </c>
      <c r="C13" s="133"/>
      <c r="D13" s="133"/>
      <c r="E13" s="133"/>
      <c r="F13" s="133"/>
      <c r="G13" s="133"/>
      <c r="H13" s="133"/>
      <c r="I13" s="133"/>
      <c r="J13" s="133"/>
      <c r="K13" s="133"/>
      <c r="L13" s="133"/>
      <c r="M13" s="133"/>
      <c r="N13" s="133"/>
      <c r="O13" s="133"/>
      <c r="P13" s="133"/>
    </row>
    <row r="14" spans="1:16" ht="55.5" customHeight="1" x14ac:dyDescent="0.3">
      <c r="A14" s="82">
        <f>' KF Input Sheet'!$D$1</f>
        <v>0</v>
      </c>
      <c r="B14" s="46" t="s">
        <v>430</v>
      </c>
      <c r="C14" s="133"/>
      <c r="D14" s="133"/>
      <c r="E14" s="133"/>
      <c r="F14" s="133"/>
      <c r="G14" s="133"/>
      <c r="H14" s="133"/>
      <c r="I14" s="133"/>
      <c r="J14" s="133"/>
      <c r="K14" s="133"/>
      <c r="L14" s="133"/>
      <c r="M14" s="133"/>
      <c r="N14" s="133"/>
      <c r="O14" s="133"/>
      <c r="P14" s="133"/>
    </row>
  </sheetData>
  <sheetProtection algorithmName="SHA-512" hashValue="dfb2Ev0Qmp8APFedmZefMCNSwdJTwDObbAJRBPT9vgYTLHF0sl5Mck0YRHHCi1JnphUQRibzLIa9kIR0HLZQmA==" saltValue="ctp10Nq7CJg7zt2CbDYHCQ==" spinCount="100000" sheet="1" objects="1" scenarios="1" insertRows="0"/>
  <mergeCells count="5">
    <mergeCell ref="C14:P14"/>
    <mergeCell ref="O2:P2"/>
    <mergeCell ref="C13:P13"/>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7"/>
  <sheetViews>
    <sheetView zoomScaleNormal="100" workbookViewId="0">
      <selection activeCell="A6" sqref="A6"/>
    </sheetView>
  </sheetViews>
  <sheetFormatPr defaultColWidth="8.88671875" defaultRowHeight="13.2" x14ac:dyDescent="0.25"/>
  <cols>
    <col min="1" max="1" width="8.109375" style="9" customWidth="1"/>
    <col min="2" max="2" width="19.109375" style="15" customWidth="1"/>
    <col min="3" max="3" width="15.88671875" style="15" customWidth="1"/>
    <col min="4" max="4" width="28" style="15" customWidth="1"/>
    <col min="5" max="5" width="19.6640625" style="15" customWidth="1"/>
    <col min="6" max="6" width="26.5546875" style="15" customWidth="1"/>
    <col min="7" max="7" width="12.6640625" style="15" customWidth="1"/>
    <col min="8" max="8" width="19.109375" style="15" customWidth="1"/>
    <col min="9" max="16384" width="8.88671875" style="9"/>
  </cols>
  <sheetData>
    <row r="1" spans="1:8" s="7" customFormat="1" ht="40.799999999999997" x14ac:dyDescent="0.2">
      <c r="A1" s="25" t="s">
        <v>117</v>
      </c>
      <c r="B1" s="26" t="s">
        <v>427</v>
      </c>
      <c r="C1" s="26" t="s">
        <v>118</v>
      </c>
      <c r="D1" s="26" t="s">
        <v>119</v>
      </c>
      <c r="E1" s="26" t="s">
        <v>428</v>
      </c>
      <c r="F1" s="26" t="s">
        <v>120</v>
      </c>
      <c r="G1" s="26" t="s">
        <v>121</v>
      </c>
      <c r="H1" s="139" t="s">
        <v>122</v>
      </c>
    </row>
    <row r="2" spans="1:8" s="7" customFormat="1" ht="51" x14ac:dyDescent="0.2">
      <c r="A2" s="27" t="s">
        <v>123</v>
      </c>
      <c r="B2" s="28" t="s">
        <v>425</v>
      </c>
      <c r="C2" s="28" t="s">
        <v>124</v>
      </c>
      <c r="D2" s="28" t="s">
        <v>125</v>
      </c>
      <c r="E2" s="28" t="s">
        <v>426</v>
      </c>
      <c r="F2" s="28" t="s">
        <v>126</v>
      </c>
      <c r="G2" s="28" t="s">
        <v>127</v>
      </c>
      <c r="H2" s="139"/>
    </row>
    <row r="3" spans="1:8" s="7" customFormat="1" ht="40.799999999999997" x14ac:dyDescent="0.2">
      <c r="A3" s="29" t="s">
        <v>128</v>
      </c>
      <c r="B3" s="30" t="s">
        <v>129</v>
      </c>
      <c r="C3" s="30" t="s">
        <v>130</v>
      </c>
      <c r="D3" s="30" t="s">
        <v>131</v>
      </c>
      <c r="E3" s="30" t="s">
        <v>132</v>
      </c>
      <c r="F3" s="30" t="s">
        <v>133</v>
      </c>
      <c r="G3" s="30" t="s">
        <v>134</v>
      </c>
      <c r="H3" s="139"/>
    </row>
    <row r="4" spans="1:8" s="7" customFormat="1" ht="51" x14ac:dyDescent="0.2">
      <c r="A4" s="31" t="s">
        <v>135</v>
      </c>
      <c r="B4" s="32" t="s">
        <v>136</v>
      </c>
      <c r="C4" s="32" t="s">
        <v>137</v>
      </c>
      <c r="D4" s="32" t="s">
        <v>138</v>
      </c>
      <c r="E4" s="32" t="s">
        <v>139</v>
      </c>
      <c r="F4" s="32" t="s">
        <v>133</v>
      </c>
      <c r="G4" s="32" t="s">
        <v>140</v>
      </c>
      <c r="H4" s="139"/>
    </row>
    <row r="5" spans="1:8" s="8" customFormat="1" x14ac:dyDescent="0.25">
      <c r="A5" s="33" t="s">
        <v>141</v>
      </c>
      <c r="B5" s="34" t="s">
        <v>142</v>
      </c>
      <c r="C5" s="34" t="s">
        <v>143</v>
      </c>
      <c r="D5" s="34" t="s">
        <v>144</v>
      </c>
      <c r="E5" s="34" t="s">
        <v>145</v>
      </c>
      <c r="F5" s="34" t="s">
        <v>146</v>
      </c>
      <c r="G5" s="34" t="s">
        <v>147</v>
      </c>
      <c r="H5" s="34" t="s">
        <v>148</v>
      </c>
    </row>
    <row r="6" spans="1:8" s="16" customFormat="1" x14ac:dyDescent="0.25">
      <c r="A6" s="48" t="s">
        <v>199</v>
      </c>
      <c r="B6" s="50"/>
      <c r="C6" s="50"/>
      <c r="D6" s="50"/>
      <c r="E6" s="50"/>
      <c r="F6" s="50"/>
      <c r="G6" s="50"/>
      <c r="H6" s="51"/>
    </row>
    <row r="7" spans="1:8" s="16" customFormat="1" x14ac:dyDescent="0.25">
      <c r="A7" s="48" t="s">
        <v>200</v>
      </c>
      <c r="B7" s="50"/>
      <c r="C7" s="50"/>
      <c r="D7" s="50"/>
      <c r="E7" s="50"/>
      <c r="F7" s="50"/>
      <c r="G7" s="50"/>
      <c r="H7" s="51"/>
    </row>
    <row r="8" spans="1:8" s="16" customFormat="1" x14ac:dyDescent="0.25">
      <c r="A8" s="48" t="s">
        <v>201</v>
      </c>
      <c r="B8" s="50"/>
      <c r="C8" s="50"/>
      <c r="D8" s="50"/>
      <c r="E8" s="50"/>
      <c r="F8" s="50"/>
      <c r="G8" s="50"/>
      <c r="H8" s="51"/>
    </row>
    <row r="9" spans="1:8" s="16" customFormat="1" x14ac:dyDescent="0.25">
      <c r="A9" s="48" t="s">
        <v>202</v>
      </c>
      <c r="B9" s="50"/>
      <c r="C9" s="50"/>
      <c r="D9" s="50"/>
      <c r="E9" s="50"/>
      <c r="F9" s="50"/>
      <c r="G9" s="50"/>
      <c r="H9" s="51"/>
    </row>
    <row r="10" spans="1:8" s="16" customFormat="1" x14ac:dyDescent="0.25">
      <c r="A10" s="48" t="s">
        <v>203</v>
      </c>
      <c r="B10" s="50"/>
      <c r="C10" s="50"/>
      <c r="D10" s="50"/>
      <c r="E10" s="50"/>
      <c r="F10" s="50"/>
      <c r="G10" s="50"/>
      <c r="H10" s="51"/>
    </row>
    <row r="11" spans="1:8" s="16" customFormat="1" x14ac:dyDescent="0.25">
      <c r="A11" s="48" t="s">
        <v>204</v>
      </c>
      <c r="B11" s="50"/>
      <c r="C11" s="50"/>
      <c r="D11" s="50"/>
      <c r="E11" s="50"/>
      <c r="F11" s="50"/>
      <c r="G11" s="50"/>
      <c r="H11" s="51"/>
    </row>
    <row r="12" spans="1:8" s="16" customFormat="1" x14ac:dyDescent="0.25">
      <c r="A12" s="48" t="s">
        <v>205</v>
      </c>
      <c r="B12" s="50"/>
      <c r="C12" s="50"/>
      <c r="D12" s="50"/>
      <c r="E12" s="50"/>
      <c r="F12" s="50"/>
      <c r="G12" s="50"/>
      <c r="H12" s="51"/>
    </row>
    <row r="13" spans="1:8" s="16" customFormat="1" x14ac:dyDescent="0.25">
      <c r="A13" s="48" t="s">
        <v>206</v>
      </c>
      <c r="B13" s="50"/>
      <c r="C13" s="50"/>
      <c r="D13" s="50"/>
      <c r="E13" s="50"/>
      <c r="F13" s="50"/>
      <c r="G13" s="50"/>
      <c r="H13" s="51"/>
    </row>
    <row r="14" spans="1:8" s="16" customFormat="1" x14ac:dyDescent="0.25">
      <c r="A14" s="48" t="s">
        <v>207</v>
      </c>
      <c r="B14" s="50"/>
      <c r="C14" s="50"/>
      <c r="D14" s="50"/>
      <c r="E14" s="50"/>
      <c r="F14" s="50"/>
      <c r="G14" s="50"/>
      <c r="H14" s="51"/>
    </row>
    <row r="15" spans="1:8" s="16" customFormat="1" x14ac:dyDescent="0.25">
      <c r="A15" s="48" t="s">
        <v>208</v>
      </c>
      <c r="B15" s="50"/>
      <c r="C15" s="50"/>
      <c r="D15" s="50"/>
      <c r="E15" s="50"/>
      <c r="F15" s="50"/>
      <c r="G15" s="50"/>
      <c r="H15" s="51"/>
    </row>
    <row r="16" spans="1:8" s="16" customFormat="1" x14ac:dyDescent="0.25">
      <c r="A16" s="48" t="s">
        <v>209</v>
      </c>
      <c r="B16" s="50"/>
      <c r="C16" s="50"/>
      <c r="D16" s="50"/>
      <c r="E16" s="50"/>
      <c r="F16" s="50"/>
      <c r="G16" s="50"/>
      <c r="H16" s="51"/>
    </row>
    <row r="17" spans="1:8" s="16" customFormat="1" x14ac:dyDescent="0.25">
      <c r="A17" s="48" t="s">
        <v>210</v>
      </c>
      <c r="B17" s="50"/>
      <c r="C17" s="50"/>
      <c r="D17" s="50"/>
      <c r="E17" s="50"/>
      <c r="F17" s="50"/>
      <c r="G17" s="50"/>
      <c r="H17" s="51"/>
    </row>
    <row r="18" spans="1:8" s="16" customFormat="1" x14ac:dyDescent="0.25">
      <c r="A18" s="48" t="s">
        <v>211</v>
      </c>
      <c r="B18" s="50"/>
      <c r="C18" s="50"/>
      <c r="D18" s="50"/>
      <c r="E18" s="50"/>
      <c r="F18" s="50"/>
      <c r="G18" s="50"/>
      <c r="H18" s="51"/>
    </row>
    <row r="19" spans="1:8" s="16" customFormat="1" x14ac:dyDescent="0.25">
      <c r="A19" s="48" t="s">
        <v>212</v>
      </c>
      <c r="B19" s="50"/>
      <c r="C19" s="50"/>
      <c r="D19" s="50"/>
      <c r="E19" s="50"/>
      <c r="F19" s="50"/>
      <c r="G19" s="50"/>
      <c r="H19" s="51"/>
    </row>
    <row r="20" spans="1:8" s="16" customFormat="1" x14ac:dyDescent="0.25">
      <c r="A20" s="48" t="s">
        <v>213</v>
      </c>
      <c r="B20" s="50"/>
      <c r="C20" s="50"/>
      <c r="D20" s="50"/>
      <c r="E20" s="50"/>
      <c r="F20" s="50"/>
      <c r="G20" s="50"/>
      <c r="H20" s="51"/>
    </row>
    <row r="21" spans="1:8" s="16" customFormat="1" x14ac:dyDescent="0.25">
      <c r="A21" s="48" t="s">
        <v>214</v>
      </c>
      <c r="B21" s="50"/>
      <c r="C21" s="50"/>
      <c r="D21" s="50"/>
      <c r="E21" s="50"/>
      <c r="F21" s="50"/>
      <c r="G21" s="50"/>
      <c r="H21" s="51"/>
    </row>
    <row r="22" spans="1:8" s="16" customFormat="1" x14ac:dyDescent="0.25">
      <c r="A22" s="48" t="s">
        <v>215</v>
      </c>
      <c r="B22" s="50"/>
      <c r="C22" s="50"/>
      <c r="D22" s="50"/>
      <c r="E22" s="50"/>
      <c r="F22" s="50"/>
      <c r="G22" s="50"/>
      <c r="H22" s="51"/>
    </row>
    <row r="23" spans="1:8" s="16" customFormat="1" x14ac:dyDescent="0.25">
      <c r="A23" s="48" t="s">
        <v>216</v>
      </c>
      <c r="B23" s="50"/>
      <c r="C23" s="50"/>
      <c r="D23" s="50"/>
      <c r="E23" s="50"/>
      <c r="F23" s="50"/>
      <c r="G23" s="50"/>
      <c r="H23" s="51"/>
    </row>
    <row r="24" spans="1:8" s="16" customFormat="1" x14ac:dyDescent="0.25">
      <c r="A24" s="48" t="s">
        <v>217</v>
      </c>
      <c r="B24" s="50"/>
      <c r="C24" s="50"/>
      <c r="D24" s="50"/>
      <c r="E24" s="50"/>
      <c r="F24" s="50"/>
      <c r="G24" s="50"/>
      <c r="H24" s="51"/>
    </row>
    <row r="25" spans="1:8" s="16" customFormat="1" x14ac:dyDescent="0.25">
      <c r="A25" s="48" t="s">
        <v>218</v>
      </c>
      <c r="B25" s="50"/>
      <c r="C25" s="50"/>
      <c r="D25" s="50"/>
      <c r="E25" s="50"/>
      <c r="F25" s="50"/>
      <c r="G25" s="50"/>
      <c r="H25" s="51"/>
    </row>
    <row r="26" spans="1:8" s="16" customFormat="1" x14ac:dyDescent="0.25">
      <c r="A26" s="48" t="s">
        <v>219</v>
      </c>
      <c r="B26" s="50"/>
      <c r="C26" s="50"/>
      <c r="D26" s="50"/>
      <c r="E26" s="50"/>
      <c r="F26" s="50"/>
      <c r="G26" s="50"/>
      <c r="H26" s="51"/>
    </row>
    <row r="27" spans="1:8" s="16" customFormat="1" x14ac:dyDescent="0.25">
      <c r="A27" s="48" t="s">
        <v>220</v>
      </c>
      <c r="B27" s="50"/>
      <c r="C27" s="50"/>
      <c r="D27" s="50"/>
      <c r="E27" s="50"/>
      <c r="F27" s="50"/>
      <c r="G27" s="50"/>
      <c r="H27" s="51"/>
    </row>
    <row r="28" spans="1:8" s="16" customFormat="1" x14ac:dyDescent="0.25">
      <c r="A28" s="48" t="s">
        <v>221</v>
      </c>
      <c r="B28" s="50"/>
      <c r="C28" s="50"/>
      <c r="D28" s="50"/>
      <c r="E28" s="50"/>
      <c r="F28" s="50"/>
      <c r="G28" s="50"/>
      <c r="H28" s="51"/>
    </row>
    <row r="29" spans="1:8" s="16" customFormat="1" x14ac:dyDescent="0.25">
      <c r="A29" s="48" t="s">
        <v>222</v>
      </c>
      <c r="B29" s="50"/>
      <c r="C29" s="50"/>
      <c r="D29" s="50"/>
      <c r="E29" s="50"/>
      <c r="F29" s="50"/>
      <c r="G29" s="50"/>
      <c r="H29" s="51"/>
    </row>
    <row r="30" spans="1:8" s="16" customFormat="1" x14ac:dyDescent="0.25">
      <c r="A30" s="48" t="s">
        <v>223</v>
      </c>
      <c r="B30" s="50"/>
      <c r="C30" s="50"/>
      <c r="D30" s="50"/>
      <c r="E30" s="50"/>
      <c r="F30" s="50"/>
      <c r="G30" s="50"/>
      <c r="H30" s="51"/>
    </row>
    <row r="31" spans="1:8" s="16" customFormat="1" x14ac:dyDescent="0.25">
      <c r="A31" s="48" t="s">
        <v>224</v>
      </c>
      <c r="B31" s="50"/>
      <c r="C31" s="50"/>
      <c r="D31" s="50"/>
      <c r="E31" s="50"/>
      <c r="F31" s="50"/>
      <c r="G31" s="50"/>
      <c r="H31" s="51"/>
    </row>
    <row r="32" spans="1:8" s="16" customFormat="1" x14ac:dyDescent="0.25">
      <c r="A32" s="48" t="s">
        <v>225</v>
      </c>
      <c r="B32" s="50"/>
      <c r="C32" s="50"/>
      <c r="D32" s="50"/>
      <c r="E32" s="50"/>
      <c r="F32" s="50"/>
      <c r="G32" s="50"/>
      <c r="H32" s="51"/>
    </row>
    <row r="33" spans="1:8" s="16" customFormat="1" x14ac:dyDescent="0.25">
      <c r="A33" s="48" t="s">
        <v>226</v>
      </c>
      <c r="B33" s="50"/>
      <c r="C33" s="50"/>
      <c r="D33" s="50"/>
      <c r="E33" s="50"/>
      <c r="F33" s="50"/>
      <c r="G33" s="50"/>
      <c r="H33" s="51"/>
    </row>
    <row r="34" spans="1:8" s="16" customFormat="1" x14ac:dyDescent="0.25">
      <c r="A34" s="48" t="s">
        <v>227</v>
      </c>
      <c r="B34" s="50"/>
      <c r="C34" s="50"/>
      <c r="D34" s="50"/>
      <c r="E34" s="50"/>
      <c r="F34" s="50"/>
      <c r="G34" s="50"/>
      <c r="H34" s="51"/>
    </row>
    <row r="35" spans="1:8" s="16" customFormat="1" x14ac:dyDescent="0.25">
      <c r="A35" s="48" t="s">
        <v>228</v>
      </c>
      <c r="B35" s="50"/>
      <c r="C35" s="50"/>
      <c r="D35" s="50"/>
      <c r="E35" s="50"/>
      <c r="F35" s="50"/>
      <c r="G35" s="50"/>
      <c r="H35" s="51"/>
    </row>
    <row r="36" spans="1:8" s="16" customFormat="1" x14ac:dyDescent="0.25">
      <c r="A36" s="48" t="s">
        <v>229</v>
      </c>
      <c r="B36" s="50"/>
      <c r="C36" s="50"/>
      <c r="D36" s="50"/>
      <c r="E36" s="50"/>
      <c r="F36" s="50"/>
      <c r="G36" s="50"/>
      <c r="H36" s="51"/>
    </row>
    <row r="37" spans="1:8" s="16" customFormat="1" x14ac:dyDescent="0.25">
      <c r="A37" s="48" t="s">
        <v>230</v>
      </c>
      <c r="B37" s="50"/>
      <c r="C37" s="50"/>
      <c r="D37" s="50"/>
      <c r="E37" s="50"/>
      <c r="F37" s="50"/>
      <c r="G37" s="50"/>
      <c r="H37" s="51"/>
    </row>
    <row r="38" spans="1:8" s="16" customFormat="1" x14ac:dyDescent="0.25">
      <c r="A38" s="48" t="s">
        <v>231</v>
      </c>
      <c r="B38" s="50"/>
      <c r="C38" s="50"/>
      <c r="D38" s="50"/>
      <c r="E38" s="50"/>
      <c r="F38" s="50"/>
      <c r="G38" s="50"/>
      <c r="H38" s="51"/>
    </row>
    <row r="39" spans="1:8" s="16" customFormat="1" x14ac:dyDescent="0.25">
      <c r="A39" s="48" t="s">
        <v>232</v>
      </c>
      <c r="B39" s="50"/>
      <c r="C39" s="50"/>
      <c r="D39" s="50"/>
      <c r="E39" s="50"/>
      <c r="F39" s="50"/>
      <c r="G39" s="50"/>
      <c r="H39" s="51"/>
    </row>
    <row r="40" spans="1:8" s="16" customFormat="1" x14ac:dyDescent="0.25">
      <c r="A40" s="48" t="s">
        <v>233</v>
      </c>
      <c r="B40" s="50"/>
      <c r="C40" s="50"/>
      <c r="D40" s="50"/>
      <c r="E40" s="50"/>
      <c r="F40" s="50"/>
      <c r="G40" s="50"/>
      <c r="H40" s="51"/>
    </row>
    <row r="41" spans="1:8" s="16" customFormat="1" x14ac:dyDescent="0.25">
      <c r="A41" s="48" t="s">
        <v>234</v>
      </c>
      <c r="B41" s="50"/>
      <c r="C41" s="50"/>
      <c r="D41" s="50"/>
      <c r="E41" s="50"/>
      <c r="F41" s="50"/>
      <c r="G41" s="50"/>
      <c r="H41" s="51"/>
    </row>
    <row r="42" spans="1:8" s="16" customFormat="1" x14ac:dyDescent="0.25">
      <c r="A42" s="48" t="s">
        <v>235</v>
      </c>
      <c r="B42" s="50"/>
      <c r="C42" s="50"/>
      <c r="D42" s="50"/>
      <c r="E42" s="50"/>
      <c r="F42" s="50"/>
      <c r="G42" s="50"/>
      <c r="H42" s="51"/>
    </row>
    <row r="43" spans="1:8" s="16" customFormat="1" x14ac:dyDescent="0.25">
      <c r="A43" s="48" t="s">
        <v>236</v>
      </c>
      <c r="B43" s="50"/>
      <c r="C43" s="50"/>
      <c r="D43" s="50"/>
      <c r="E43" s="50"/>
      <c r="F43" s="50"/>
      <c r="G43" s="50"/>
      <c r="H43" s="51"/>
    </row>
    <row r="44" spans="1:8" s="16" customFormat="1" x14ac:dyDescent="0.25">
      <c r="A44" s="48" t="s">
        <v>237</v>
      </c>
      <c r="B44" s="50"/>
      <c r="C44" s="50"/>
      <c r="D44" s="50"/>
      <c r="E44" s="50"/>
      <c r="F44" s="50"/>
      <c r="G44" s="50"/>
      <c r="H44" s="51"/>
    </row>
    <row r="45" spans="1:8" s="16" customFormat="1" x14ac:dyDescent="0.25">
      <c r="A45" s="48" t="s">
        <v>238</v>
      </c>
      <c r="B45" s="50"/>
      <c r="C45" s="50"/>
      <c r="D45" s="50"/>
      <c r="E45" s="50"/>
      <c r="F45" s="50"/>
      <c r="G45" s="50"/>
      <c r="H45" s="51"/>
    </row>
    <row r="46" spans="1:8" s="16" customFormat="1" x14ac:dyDescent="0.25">
      <c r="A46" s="48" t="s">
        <v>239</v>
      </c>
      <c r="B46" s="50"/>
      <c r="C46" s="50"/>
      <c r="D46" s="50"/>
      <c r="E46" s="50"/>
      <c r="F46" s="50"/>
      <c r="G46" s="50"/>
      <c r="H46" s="51"/>
    </row>
    <row r="47" spans="1:8" s="16" customFormat="1" x14ac:dyDescent="0.25">
      <c r="A47" s="48" t="s">
        <v>240</v>
      </c>
      <c r="B47" s="50"/>
      <c r="C47" s="50"/>
      <c r="D47" s="50"/>
      <c r="E47" s="50"/>
      <c r="F47" s="50"/>
      <c r="G47" s="50"/>
      <c r="H47" s="51"/>
    </row>
    <row r="48" spans="1:8" s="16" customFormat="1" x14ac:dyDescent="0.25">
      <c r="A48" s="48" t="s">
        <v>241</v>
      </c>
      <c r="B48" s="50"/>
      <c r="C48" s="50"/>
      <c r="D48" s="50"/>
      <c r="E48" s="50"/>
      <c r="F48" s="50"/>
      <c r="G48" s="50"/>
      <c r="H48" s="51"/>
    </row>
    <row r="49" spans="1:8" s="16" customFormat="1" x14ac:dyDescent="0.25">
      <c r="A49" s="48" t="s">
        <v>242</v>
      </c>
      <c r="B49" s="50"/>
      <c r="C49" s="50"/>
      <c r="D49" s="50"/>
      <c r="E49" s="50"/>
      <c r="F49" s="50"/>
      <c r="G49" s="50"/>
      <c r="H49" s="51"/>
    </row>
    <row r="50" spans="1:8" s="16" customFormat="1" x14ac:dyDescent="0.25">
      <c r="A50" s="48" t="s">
        <v>243</v>
      </c>
      <c r="B50" s="50"/>
      <c r="C50" s="50"/>
      <c r="D50" s="50"/>
      <c r="E50" s="50"/>
      <c r="F50" s="50"/>
      <c r="G50" s="50"/>
      <c r="H50" s="51"/>
    </row>
    <row r="51" spans="1:8" s="16" customFormat="1" x14ac:dyDescent="0.25">
      <c r="A51" s="48" t="s">
        <v>244</v>
      </c>
      <c r="B51" s="50"/>
      <c r="C51" s="50"/>
      <c r="D51" s="50"/>
      <c r="E51" s="50"/>
      <c r="F51" s="50"/>
      <c r="G51" s="50"/>
      <c r="H51" s="51"/>
    </row>
    <row r="52" spans="1:8" s="16" customFormat="1" x14ac:dyDescent="0.25">
      <c r="A52" s="48" t="s">
        <v>245</v>
      </c>
      <c r="B52" s="50"/>
      <c r="C52" s="50"/>
      <c r="D52" s="50"/>
      <c r="E52" s="50"/>
      <c r="F52" s="50"/>
      <c r="G52" s="50"/>
      <c r="H52" s="51"/>
    </row>
    <row r="53" spans="1:8" s="16" customFormat="1" x14ac:dyDescent="0.25">
      <c r="A53" s="48" t="s">
        <v>246</v>
      </c>
      <c r="B53" s="50"/>
      <c r="C53" s="50"/>
      <c r="D53" s="50"/>
      <c r="E53" s="50"/>
      <c r="F53" s="50"/>
      <c r="G53" s="50"/>
      <c r="H53" s="51"/>
    </row>
    <row r="54" spans="1:8" s="16" customFormat="1" x14ac:dyDescent="0.25">
      <c r="A54" s="48" t="s">
        <v>247</v>
      </c>
      <c r="B54" s="50"/>
      <c r="C54" s="50"/>
      <c r="D54" s="50"/>
      <c r="E54" s="50"/>
      <c r="F54" s="50"/>
      <c r="G54" s="50"/>
      <c r="H54" s="51"/>
    </row>
    <row r="55" spans="1:8" s="16" customFormat="1" x14ac:dyDescent="0.25">
      <c r="A55" s="48" t="s">
        <v>248</v>
      </c>
      <c r="B55" s="50"/>
      <c r="C55" s="50"/>
      <c r="D55" s="50"/>
      <c r="E55" s="50"/>
      <c r="F55" s="50"/>
      <c r="G55" s="50"/>
      <c r="H55" s="51"/>
    </row>
    <row r="56" spans="1:8" x14ac:dyDescent="0.25">
      <c r="A56" s="10"/>
      <c r="B56" s="11"/>
      <c r="C56" s="11"/>
      <c r="D56" s="11"/>
      <c r="E56" s="11"/>
      <c r="F56" s="11"/>
      <c r="G56" s="11"/>
      <c r="H56" s="12"/>
    </row>
    <row r="57" spans="1:8" s="13" customFormat="1" x14ac:dyDescent="0.25">
      <c r="B57" s="14"/>
      <c r="C57" s="140"/>
      <c r="D57" s="140"/>
      <c r="E57" s="140"/>
      <c r="F57" s="14"/>
      <c r="G57" s="14"/>
      <c r="H57" s="14"/>
    </row>
  </sheetData>
  <sheetProtection algorithmName="SHA-512" hashValue="aAnvD0rO5tBJyMnANkxIsUnCIkSd8KYrggCgWg9K1UlqfAaDk6YHaMKRf312B8A25xh62r5QSIcVCoi2QmEguQ==" saltValue="QkDr5QbRDDrMeJSXg6wH+g==" spinCount="100000" sheet="1" insertRows="0" deleteRows="0" selectLockedCells="1" sort="0" autoFilter="0" pivotTables="0"/>
  <mergeCells count="2">
    <mergeCell ref="H1:H4"/>
    <mergeCell ref="C57:E57"/>
  </mergeCells>
  <conditionalFormatting sqref="B6:G14 B56:G56">
    <cfRule type="containsText" dxfId="59" priority="11" stopIfTrue="1" operator="containsText" text="green">
      <formula>NOT(ISERROR(SEARCH("green",B6)))</formula>
    </cfRule>
    <cfRule type="containsText" dxfId="58" priority="12" stopIfTrue="1" operator="containsText" text="red">
      <formula>NOT(ISERROR(SEARCH("red",B6)))</formula>
    </cfRule>
  </conditionalFormatting>
  <conditionalFormatting sqref="B6:G14 B56:G56">
    <cfRule type="containsText" dxfId="57" priority="7" stopIfTrue="1" operator="containsText" text="B-">
      <formula>NOT(ISERROR(SEARCH("B-",B6)))</formula>
    </cfRule>
    <cfRule type="containsText" dxfId="56" priority="8" stopIfTrue="1" operator="containsText" text="G-">
      <formula>NOT(ISERROR(SEARCH("G-",B6)))</formula>
    </cfRule>
    <cfRule type="containsText" dxfId="55" priority="9" stopIfTrue="1" operator="containsText" text="Y-">
      <formula>NOT(ISERROR(SEARCH("Y-",B6)))</formula>
    </cfRule>
    <cfRule type="containsText" dxfId="54" priority="10" stopIfTrue="1" operator="containsText" text="R-">
      <formula>NOT(ISERROR(SEARCH("R-",B6)))</formula>
    </cfRule>
  </conditionalFormatting>
  <conditionalFormatting sqref="B15:G55">
    <cfRule type="containsText" dxfId="53" priority="5" stopIfTrue="1" operator="containsText" text="green">
      <formula>NOT(ISERROR(SEARCH("green",B15)))</formula>
    </cfRule>
    <cfRule type="containsText" dxfId="52" priority="6" stopIfTrue="1" operator="containsText" text="red">
      <formula>NOT(ISERROR(SEARCH("red",B15)))</formula>
    </cfRule>
  </conditionalFormatting>
  <conditionalFormatting sqref="B15:G55">
    <cfRule type="containsText" dxfId="51" priority="1" stopIfTrue="1" operator="containsText" text="B-">
      <formula>NOT(ISERROR(SEARCH("B-",B15)))</formula>
    </cfRule>
    <cfRule type="containsText" dxfId="50" priority="2" stopIfTrue="1" operator="containsText" text="G-">
      <formula>NOT(ISERROR(SEARCH("G-",B15)))</formula>
    </cfRule>
    <cfRule type="containsText" dxfId="49" priority="3" stopIfTrue="1" operator="containsText" text="Y-">
      <formula>NOT(ISERROR(SEARCH("Y-",B15)))</formula>
    </cfRule>
    <cfRule type="containsText" dxfId="48" priority="4" stopIfTrue="1" operator="containsText" text="R-">
      <formula>NOT(ISERROR(SEARCH("R-",B15)))</formula>
    </cfRule>
  </conditionalFormatting>
  <pageMargins left="0" right="0" top="0.5" bottom="0.5" header="0" footer="0"/>
  <pageSetup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Normal="100" workbookViewId="0">
      <pane ySplit="3" topLeftCell="A4" activePane="bottomLeft" state="frozenSplit"/>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4.25" customHeight="1" x14ac:dyDescent="0.3">
      <c r="A2" s="135" t="s">
        <v>586</v>
      </c>
      <c r="B2" s="135"/>
      <c r="C2" s="135"/>
      <c r="D2" s="135"/>
      <c r="E2" s="135"/>
      <c r="F2" s="135"/>
      <c r="G2" s="135"/>
      <c r="H2" s="135"/>
      <c r="I2" s="135"/>
      <c r="J2" s="135"/>
      <c r="K2" s="135"/>
      <c r="L2" s="135"/>
      <c r="M2" s="135"/>
      <c r="N2" s="4"/>
      <c r="O2" s="134" t="s">
        <v>8</v>
      </c>
      <c r="P2" s="134"/>
    </row>
    <row r="3" spans="1:16" s="1" customFormat="1" ht="40.5" customHeight="1" x14ac:dyDescent="0.3">
      <c r="A3" s="62" t="s">
        <v>446</v>
      </c>
      <c r="B3" s="4" t="s">
        <v>1</v>
      </c>
      <c r="C3" s="59"/>
      <c r="D3" s="104"/>
      <c r="E3" s="4" t="s">
        <v>2</v>
      </c>
      <c r="F3" s="4" t="s">
        <v>32</v>
      </c>
      <c r="G3" s="4" t="s">
        <v>33</v>
      </c>
      <c r="H3" s="4" t="s">
        <v>34</v>
      </c>
      <c r="I3" s="4" t="s">
        <v>6</v>
      </c>
      <c r="J3" s="4" t="s">
        <v>7</v>
      </c>
      <c r="K3" s="4" t="s">
        <v>32</v>
      </c>
      <c r="L3" s="4" t="s">
        <v>33</v>
      </c>
      <c r="M3" s="4" t="s">
        <v>34</v>
      </c>
      <c r="N3" s="4" t="s">
        <v>6</v>
      </c>
      <c r="O3" s="4" t="s">
        <v>10</v>
      </c>
      <c r="P3" s="4" t="s">
        <v>9</v>
      </c>
    </row>
    <row r="4" spans="1:16" ht="43.2" x14ac:dyDescent="0.3">
      <c r="A4" s="82">
        <f>' KF Input Sheet'!$D$1</f>
        <v>0</v>
      </c>
      <c r="B4" s="43" t="s">
        <v>404</v>
      </c>
      <c r="C4" s="44" t="s">
        <v>587</v>
      </c>
      <c r="D4" s="123"/>
      <c r="E4" s="123"/>
      <c r="F4" s="123"/>
      <c r="G4" s="123"/>
      <c r="H4" s="123"/>
      <c r="I4" s="123"/>
      <c r="J4" s="123"/>
      <c r="K4" s="123"/>
      <c r="L4" s="123"/>
      <c r="M4" s="123"/>
      <c r="N4" s="123"/>
      <c r="O4" s="123"/>
      <c r="P4" s="123"/>
    </row>
    <row r="5" spans="1:16" ht="43.2" x14ac:dyDescent="0.3">
      <c r="A5" s="82">
        <f>' KF Input Sheet'!$D$1</f>
        <v>0</v>
      </c>
      <c r="B5" s="47" t="s">
        <v>403</v>
      </c>
      <c r="C5" s="43" t="s">
        <v>588</v>
      </c>
      <c r="D5" s="123"/>
      <c r="E5" s="123"/>
      <c r="F5" s="123"/>
      <c r="G5" s="123"/>
      <c r="H5" s="123"/>
      <c r="I5" s="123"/>
      <c r="J5" s="123"/>
      <c r="K5" s="123"/>
      <c r="L5" s="123"/>
      <c r="M5" s="123"/>
      <c r="N5" s="123"/>
      <c r="O5" s="123"/>
      <c r="P5" s="123"/>
    </row>
    <row r="6" spans="1:16" x14ac:dyDescent="0.3">
      <c r="A6" s="82">
        <f>' KF Input Sheet'!$D$1</f>
        <v>0</v>
      </c>
      <c r="B6" s="118"/>
      <c r="C6" s="118"/>
      <c r="D6" s="118"/>
      <c r="E6" s="118"/>
      <c r="F6" s="118"/>
      <c r="G6" s="118"/>
      <c r="H6" s="118"/>
      <c r="I6" s="118"/>
      <c r="J6" s="118"/>
      <c r="K6" s="118"/>
      <c r="L6" s="118"/>
      <c r="M6" s="118"/>
      <c r="N6" s="118"/>
      <c r="O6" s="118"/>
      <c r="P6" s="118"/>
    </row>
    <row r="7" spans="1:16" x14ac:dyDescent="0.3">
      <c r="A7" s="82">
        <f>' KF Input Sheet'!$D$1</f>
        <v>0</v>
      </c>
      <c r="B7" s="127"/>
      <c r="C7" s="118"/>
      <c r="D7" s="118"/>
      <c r="E7" s="118"/>
      <c r="F7" s="118"/>
      <c r="G7" s="118"/>
      <c r="H7" s="118"/>
      <c r="I7" s="118"/>
      <c r="J7" s="118"/>
      <c r="K7" s="118"/>
      <c r="L7" s="118"/>
      <c r="M7" s="118"/>
      <c r="N7" s="118"/>
      <c r="O7" s="118"/>
      <c r="P7" s="118"/>
    </row>
    <row r="8" spans="1:16" x14ac:dyDescent="0.3">
      <c r="A8" s="82">
        <f>' KF Input Sheet'!$D$1</f>
        <v>0</v>
      </c>
      <c r="B8" s="118"/>
      <c r="C8" s="118"/>
      <c r="D8" s="118"/>
      <c r="E8" s="118"/>
      <c r="F8" s="118"/>
      <c r="G8" s="118"/>
      <c r="H8" s="118"/>
      <c r="I8" s="118"/>
      <c r="J8" s="118"/>
      <c r="K8" s="118"/>
      <c r="L8" s="118"/>
      <c r="M8" s="118"/>
      <c r="N8" s="118"/>
      <c r="O8" s="118"/>
      <c r="P8" s="118"/>
    </row>
    <row r="9" spans="1:16" x14ac:dyDescent="0.3">
      <c r="A9" s="82">
        <f>' KF Input Sheet'!$D$1</f>
        <v>0</v>
      </c>
      <c r="B9" s="127"/>
      <c r="C9" s="118"/>
      <c r="D9" s="118"/>
      <c r="E9" s="118"/>
      <c r="F9" s="118"/>
      <c r="G9" s="118"/>
      <c r="H9" s="118"/>
      <c r="I9" s="118"/>
      <c r="J9" s="118"/>
      <c r="K9" s="118"/>
      <c r="L9" s="118"/>
      <c r="M9" s="118"/>
      <c r="N9" s="118"/>
      <c r="O9" s="118"/>
      <c r="P9" s="118"/>
    </row>
    <row r="10" spans="1:16" x14ac:dyDescent="0.3">
      <c r="A10" s="82">
        <f>' KF Input Sheet'!$D$1</f>
        <v>0</v>
      </c>
      <c r="B10" s="118"/>
      <c r="C10" s="118"/>
      <c r="D10" s="118"/>
      <c r="E10" s="118"/>
      <c r="F10" s="118"/>
      <c r="G10" s="118"/>
      <c r="H10" s="118"/>
      <c r="I10" s="118"/>
      <c r="J10" s="118"/>
      <c r="K10" s="118"/>
      <c r="L10" s="118"/>
      <c r="M10" s="118"/>
      <c r="N10" s="118"/>
      <c r="O10" s="118"/>
      <c r="P10" s="118"/>
    </row>
    <row r="11" spans="1:16" x14ac:dyDescent="0.3">
      <c r="A11" s="82">
        <f>' KF Input Sheet'!$D$1</f>
        <v>0</v>
      </c>
      <c r="B11" s="127"/>
      <c r="C11" s="118"/>
      <c r="D11" s="118"/>
      <c r="E11" s="118"/>
      <c r="F11" s="118"/>
      <c r="G11" s="118"/>
      <c r="H11" s="118"/>
      <c r="I11" s="118"/>
      <c r="J11" s="118"/>
      <c r="K11" s="118"/>
      <c r="L11" s="118"/>
      <c r="M11" s="118"/>
      <c r="N11" s="118"/>
      <c r="O11" s="118"/>
      <c r="P11" s="118"/>
    </row>
    <row r="12" spans="1:16" s="1" customFormat="1" x14ac:dyDescent="0.3">
      <c r="F12" s="1">
        <f>COUNTIF(F4:F11,"x")</f>
        <v>0</v>
      </c>
      <c r="G12" s="1">
        <f>COUNTIF(G4:G11,"x")</f>
        <v>0</v>
      </c>
      <c r="H12" s="1">
        <f>COUNTIF(H4:H11,"x")</f>
        <v>0</v>
      </c>
      <c r="I12" s="1">
        <f>COUNTIF(I4:I11,"x")</f>
        <v>0</v>
      </c>
      <c r="K12" s="1">
        <f>COUNTIF(K4:K11,"x")</f>
        <v>0</v>
      </c>
      <c r="L12" s="1">
        <f>COUNTIF(L4:L11,"x")</f>
        <v>0</v>
      </c>
      <c r="M12" s="1">
        <f>COUNTIF(M4:M11,"x")</f>
        <v>0</v>
      </c>
      <c r="N12" s="1">
        <f>COUNTIF(N4:N11,"x")</f>
        <v>0</v>
      </c>
      <c r="O12" s="1">
        <f>COUNTA(O4:O11)</f>
        <v>0</v>
      </c>
      <c r="P12" s="1">
        <f>COUNTA(P4:P11)</f>
        <v>0</v>
      </c>
    </row>
    <row r="15" spans="1:16" ht="57.6" x14ac:dyDescent="0.3">
      <c r="A15" s="82">
        <f>' KF Input Sheet'!$D$1</f>
        <v>0</v>
      </c>
      <c r="B15" s="64" t="s">
        <v>429</v>
      </c>
      <c r="C15" s="136"/>
      <c r="D15" s="136"/>
      <c r="E15" s="136"/>
      <c r="F15" s="136"/>
      <c r="G15" s="136"/>
      <c r="H15" s="136"/>
      <c r="I15" s="136"/>
      <c r="J15" s="136"/>
      <c r="K15" s="136"/>
      <c r="L15" s="136"/>
      <c r="M15" s="136"/>
      <c r="N15" s="136"/>
      <c r="O15" s="136"/>
      <c r="P15" s="136"/>
    </row>
    <row r="16" spans="1:16" ht="55.5" customHeight="1" x14ac:dyDescent="0.3">
      <c r="A16" s="82">
        <f>' KF Input Sheet'!$D$1</f>
        <v>0</v>
      </c>
      <c r="B16" s="64" t="s">
        <v>430</v>
      </c>
      <c r="C16" s="136"/>
      <c r="D16" s="136"/>
      <c r="E16" s="136"/>
      <c r="F16" s="136"/>
      <c r="G16" s="136"/>
      <c r="H16" s="136"/>
      <c r="I16" s="136"/>
      <c r="J16" s="136"/>
      <c r="K16" s="136"/>
      <c r="L16" s="136"/>
      <c r="M16" s="136"/>
      <c r="N16" s="136"/>
      <c r="O16" s="136"/>
      <c r="P16" s="136"/>
    </row>
  </sheetData>
  <sheetProtection algorithmName="SHA-512" hashValue="ce8ZvSikz9oV6GapEVdNqw/OdXdalr8DnXHvRtWEjV6XhaCc4EA5GEOPp8/YPyHOV3UtyHZE+ke1QY3V0Ibl7Q==" saltValue="+3JA17l85tHiKGnhNZ4rfA==" spinCount="100000" sheet="1" objects="1" scenarios="1" insertRows="0" selectLockedCells="1"/>
  <mergeCells count="5">
    <mergeCell ref="C16:P16"/>
    <mergeCell ref="O2:P2"/>
    <mergeCell ref="C15:P15"/>
    <mergeCell ref="A2:J2"/>
    <mergeCell ref="K2:M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51"/>
  <sheetViews>
    <sheetView tabSelected="1" zoomScaleNormal="100" workbookViewId="0">
      <pane ySplit="2" topLeftCell="A3" activePane="bottomLeft" state="frozenSplit"/>
      <selection activeCell="C12" sqref="C12:P12"/>
      <selection pane="bottomLeft" activeCell="D7" sqref="D7"/>
    </sheetView>
  </sheetViews>
  <sheetFormatPr defaultColWidth="10.33203125" defaultRowHeight="13.2" x14ac:dyDescent="0.25"/>
  <cols>
    <col min="1" max="1" width="4.33203125" style="19" customWidth="1"/>
    <col min="2" max="2" width="4.88671875" style="69" customWidth="1"/>
    <col min="3" max="3" width="61" style="78" customWidth="1"/>
    <col min="4" max="4" width="45.88671875" style="76" customWidth="1"/>
    <col min="5" max="16384" width="10.33203125" style="69"/>
  </cols>
  <sheetData>
    <row r="1" spans="1:4" ht="15.6" x14ac:dyDescent="0.25">
      <c r="A1" s="79" t="s">
        <v>467</v>
      </c>
      <c r="B1" s="80"/>
      <c r="C1" s="81"/>
      <c r="D1" s="70"/>
    </row>
    <row r="2" spans="1:4" ht="26.4" x14ac:dyDescent="0.25">
      <c r="A2" s="20"/>
      <c r="B2" s="71" t="s">
        <v>110</v>
      </c>
      <c r="C2" s="72" t="s">
        <v>111</v>
      </c>
      <c r="D2" s="72" t="s">
        <v>112</v>
      </c>
    </row>
    <row r="3" spans="1:4" ht="15.6" x14ac:dyDescent="0.25">
      <c r="A3" s="129" t="s">
        <v>114</v>
      </c>
      <c r="B3" s="73">
        <v>1</v>
      </c>
      <c r="C3" s="74" t="s">
        <v>454</v>
      </c>
      <c r="D3" s="70"/>
    </row>
    <row r="4" spans="1:4" ht="15.6" x14ac:dyDescent="0.25">
      <c r="A4" s="129"/>
      <c r="B4" s="73">
        <v>2</v>
      </c>
      <c r="C4" s="74" t="s">
        <v>492</v>
      </c>
      <c r="D4" s="70"/>
    </row>
    <row r="5" spans="1:4" ht="15.6" x14ac:dyDescent="0.25">
      <c r="A5" s="129"/>
      <c r="B5" s="73">
        <v>3</v>
      </c>
      <c r="C5" s="74" t="s">
        <v>455</v>
      </c>
      <c r="D5" s="70"/>
    </row>
    <row r="6" spans="1:4" ht="15.6" x14ac:dyDescent="0.25">
      <c r="A6" s="129"/>
      <c r="B6" s="73">
        <v>4</v>
      </c>
      <c r="C6" s="74" t="s">
        <v>456</v>
      </c>
      <c r="D6" s="70"/>
    </row>
    <row r="7" spans="1:4" ht="15.6" x14ac:dyDescent="0.25">
      <c r="A7" s="129"/>
      <c r="B7" s="73">
        <v>5</v>
      </c>
      <c r="C7" s="74" t="s">
        <v>493</v>
      </c>
      <c r="D7" s="70"/>
    </row>
    <row r="8" spans="1:4" ht="15.6" x14ac:dyDescent="0.25">
      <c r="A8" s="129"/>
      <c r="B8" s="73">
        <v>6</v>
      </c>
      <c r="C8" s="74" t="s">
        <v>497</v>
      </c>
      <c r="D8" s="70"/>
    </row>
    <row r="9" spans="1:4" ht="15.6" x14ac:dyDescent="0.25">
      <c r="A9" s="129"/>
      <c r="B9" s="73">
        <v>7</v>
      </c>
      <c r="C9" s="74" t="s">
        <v>498</v>
      </c>
      <c r="D9" s="70"/>
    </row>
    <row r="10" spans="1:4" ht="15.6" x14ac:dyDescent="0.25">
      <c r="A10" s="129"/>
      <c r="B10" s="73">
        <v>8</v>
      </c>
      <c r="C10" s="74" t="s">
        <v>597</v>
      </c>
      <c r="D10" s="70"/>
    </row>
    <row r="11" spans="1:4" ht="15.6" x14ac:dyDescent="0.25">
      <c r="A11" s="129"/>
      <c r="B11" s="73">
        <v>9</v>
      </c>
      <c r="C11" s="74" t="s">
        <v>504</v>
      </c>
      <c r="D11" s="70"/>
    </row>
    <row r="12" spans="1:4" ht="15.6" x14ac:dyDescent="0.25">
      <c r="A12" s="129"/>
      <c r="B12" s="73">
        <v>10</v>
      </c>
      <c r="C12" s="74" t="s">
        <v>485</v>
      </c>
      <c r="D12" s="70"/>
    </row>
    <row r="13" spans="1:4" ht="15.6" x14ac:dyDescent="0.25">
      <c r="A13" s="129"/>
      <c r="B13" s="73">
        <v>11</v>
      </c>
      <c r="C13" s="74" t="s">
        <v>505</v>
      </c>
      <c r="D13" s="70"/>
    </row>
    <row r="14" spans="1:4" ht="15.6" x14ac:dyDescent="0.25">
      <c r="A14" s="129"/>
      <c r="B14" s="73">
        <v>12</v>
      </c>
      <c r="C14" s="74" t="s">
        <v>506</v>
      </c>
      <c r="D14" s="70"/>
    </row>
    <row r="15" spans="1:4" ht="15.6" x14ac:dyDescent="0.25">
      <c r="A15" s="129"/>
      <c r="B15" s="73">
        <v>13</v>
      </c>
      <c r="C15" s="74" t="s">
        <v>470</v>
      </c>
      <c r="D15" s="70"/>
    </row>
    <row r="16" spans="1:4" ht="15.6" x14ac:dyDescent="0.25">
      <c r="A16" s="129"/>
      <c r="B16" s="73">
        <v>14</v>
      </c>
      <c r="C16" s="74" t="s">
        <v>457</v>
      </c>
      <c r="D16" s="70"/>
    </row>
    <row r="17" spans="1:4" ht="15.6" x14ac:dyDescent="0.25">
      <c r="A17" s="129"/>
      <c r="B17" s="73">
        <v>15</v>
      </c>
      <c r="C17" s="74" t="s">
        <v>458</v>
      </c>
      <c r="D17" s="70"/>
    </row>
    <row r="18" spans="1:4" ht="15.6" x14ac:dyDescent="0.25">
      <c r="A18" s="129"/>
      <c r="B18" s="73">
        <v>16</v>
      </c>
      <c r="C18" s="74" t="s">
        <v>459</v>
      </c>
      <c r="D18" s="70"/>
    </row>
    <row r="19" spans="1:4" ht="15.6" x14ac:dyDescent="0.25">
      <c r="A19" s="129"/>
      <c r="B19" s="73">
        <v>17</v>
      </c>
      <c r="C19" s="74" t="s">
        <v>460</v>
      </c>
      <c r="D19" s="70"/>
    </row>
    <row r="20" spans="1:4" ht="15.6" x14ac:dyDescent="0.25">
      <c r="A20" s="129"/>
      <c r="B20" s="73">
        <v>18</v>
      </c>
      <c r="C20" s="74" t="s">
        <v>461</v>
      </c>
      <c r="D20" s="70"/>
    </row>
    <row r="21" spans="1:4" ht="15.6" x14ac:dyDescent="0.25">
      <c r="A21" s="129"/>
      <c r="B21" s="73">
        <v>19</v>
      </c>
      <c r="C21" s="74" t="s">
        <v>462</v>
      </c>
      <c r="D21" s="70"/>
    </row>
    <row r="22" spans="1:4" ht="15.6" x14ac:dyDescent="0.25">
      <c r="A22" s="129"/>
      <c r="B22" s="73">
        <v>20</v>
      </c>
      <c r="C22" s="74" t="s">
        <v>463</v>
      </c>
      <c r="D22" s="70"/>
    </row>
    <row r="23" spans="1:4" ht="15.6" x14ac:dyDescent="0.25">
      <c r="A23" s="83"/>
      <c r="B23" s="84"/>
      <c r="C23" s="85"/>
      <c r="D23" s="86"/>
    </row>
    <row r="24" spans="1:4" ht="15.6" x14ac:dyDescent="0.25">
      <c r="A24" s="130" t="s">
        <v>423</v>
      </c>
      <c r="B24" s="73">
        <v>21</v>
      </c>
      <c r="C24" s="74" t="s">
        <v>499</v>
      </c>
      <c r="D24" s="70"/>
    </row>
    <row r="25" spans="1:4" ht="25.5" customHeight="1" x14ac:dyDescent="0.25">
      <c r="A25" s="130"/>
      <c r="B25" s="73">
        <v>22</v>
      </c>
      <c r="C25" s="74" t="s">
        <v>500</v>
      </c>
      <c r="D25" s="70"/>
    </row>
    <row r="26" spans="1:4" ht="26.4" x14ac:dyDescent="0.25">
      <c r="A26" s="130"/>
      <c r="B26" s="73">
        <v>23</v>
      </c>
      <c r="C26" s="74" t="s">
        <v>513</v>
      </c>
      <c r="D26" s="70"/>
    </row>
    <row r="27" spans="1:4" ht="26.4" x14ac:dyDescent="0.25">
      <c r="A27" s="130"/>
      <c r="B27" s="73">
        <v>24</v>
      </c>
      <c r="C27" s="74" t="s">
        <v>491</v>
      </c>
      <c r="D27" s="70"/>
    </row>
    <row r="28" spans="1:4" ht="26.4" x14ac:dyDescent="0.25">
      <c r="A28" s="130"/>
      <c r="B28" s="73">
        <v>25</v>
      </c>
      <c r="C28" s="74" t="s">
        <v>501</v>
      </c>
      <c r="D28" s="70"/>
    </row>
    <row r="29" spans="1:4" ht="15.6" x14ac:dyDescent="0.25">
      <c r="A29" s="130"/>
      <c r="B29" s="73">
        <v>26</v>
      </c>
      <c r="C29" s="74" t="s">
        <v>471</v>
      </c>
      <c r="D29" s="70"/>
    </row>
    <row r="30" spans="1:4" ht="39.6" x14ac:dyDescent="0.25">
      <c r="A30" s="130"/>
      <c r="B30" s="73">
        <v>27</v>
      </c>
      <c r="C30" s="74" t="s">
        <v>514</v>
      </c>
      <c r="D30" s="70"/>
    </row>
    <row r="31" spans="1:4" ht="26.4" x14ac:dyDescent="0.25">
      <c r="A31" s="130"/>
      <c r="B31" s="73">
        <v>28</v>
      </c>
      <c r="C31" s="74" t="s">
        <v>484</v>
      </c>
      <c r="D31" s="70"/>
    </row>
    <row r="32" spans="1:4" ht="32.1" customHeight="1" x14ac:dyDescent="0.25">
      <c r="A32" s="130"/>
      <c r="B32" s="73">
        <v>29</v>
      </c>
      <c r="C32" s="74" t="s">
        <v>472</v>
      </c>
      <c r="D32" s="70"/>
    </row>
    <row r="33" spans="1:4" ht="26.4" x14ac:dyDescent="0.25">
      <c r="A33" s="130"/>
      <c r="B33" s="73">
        <v>30</v>
      </c>
      <c r="C33" s="74" t="s">
        <v>596</v>
      </c>
      <c r="D33" s="70"/>
    </row>
    <row r="34" spans="1:4" ht="15.6" x14ac:dyDescent="0.25">
      <c r="A34" s="130"/>
      <c r="B34" s="73">
        <v>31</v>
      </c>
      <c r="C34" s="74" t="s">
        <v>473</v>
      </c>
      <c r="D34" s="70"/>
    </row>
    <row r="35" spans="1:4" ht="15.6" x14ac:dyDescent="0.25">
      <c r="A35" s="83"/>
      <c r="B35" s="84"/>
      <c r="C35" s="85"/>
      <c r="D35" s="86"/>
    </row>
    <row r="36" spans="1:4" ht="15.6" x14ac:dyDescent="0.25">
      <c r="A36" s="131" t="s">
        <v>422</v>
      </c>
      <c r="B36" s="73">
        <v>32</v>
      </c>
      <c r="C36" s="74" t="s">
        <v>464</v>
      </c>
      <c r="D36" s="70"/>
    </row>
    <row r="37" spans="1:4" ht="15.75" customHeight="1" x14ac:dyDescent="0.25">
      <c r="A37" s="131"/>
      <c r="B37" s="73">
        <v>33</v>
      </c>
      <c r="C37" s="74" t="s">
        <v>465</v>
      </c>
      <c r="D37" s="70"/>
    </row>
    <row r="38" spans="1:4" ht="15.6" x14ac:dyDescent="0.25">
      <c r="A38" s="131"/>
      <c r="B38" s="73">
        <v>34</v>
      </c>
      <c r="C38" s="74" t="s">
        <v>468</v>
      </c>
      <c r="D38" s="70"/>
    </row>
    <row r="39" spans="1:4" ht="26.4" x14ac:dyDescent="0.25">
      <c r="A39" s="131"/>
      <c r="B39" s="73">
        <v>35</v>
      </c>
      <c r="C39" s="74" t="s">
        <v>469</v>
      </c>
      <c r="D39" s="70"/>
    </row>
    <row r="40" spans="1:4" ht="15.6" x14ac:dyDescent="0.25">
      <c r="A40" s="131"/>
      <c r="B40" s="73">
        <v>36</v>
      </c>
      <c r="C40" s="74" t="s">
        <v>474</v>
      </c>
      <c r="D40" s="70"/>
    </row>
    <row r="41" spans="1:4" ht="15.6" x14ac:dyDescent="0.25">
      <c r="A41" s="131"/>
      <c r="B41" s="73">
        <v>37</v>
      </c>
      <c r="C41" s="74" t="s">
        <v>475</v>
      </c>
      <c r="D41" s="70"/>
    </row>
    <row r="42" spans="1:4" ht="15.6" x14ac:dyDescent="0.25">
      <c r="A42" s="131"/>
      <c r="B42" s="73">
        <v>38</v>
      </c>
      <c r="C42" s="74" t="s">
        <v>466</v>
      </c>
      <c r="D42" s="70"/>
    </row>
    <row r="43" spans="1:4" ht="15.6" x14ac:dyDescent="0.25">
      <c r="A43" s="87"/>
      <c r="B43" s="84"/>
      <c r="C43" s="85"/>
      <c r="D43" s="86"/>
    </row>
    <row r="44" spans="1:4" ht="28.2" customHeight="1" x14ac:dyDescent="0.25">
      <c r="A44" s="132" t="s">
        <v>116</v>
      </c>
      <c r="B44" s="73">
        <v>39</v>
      </c>
      <c r="C44" s="74" t="s">
        <v>486</v>
      </c>
      <c r="D44" s="70"/>
    </row>
    <row r="45" spans="1:4" ht="25.95" customHeight="1" x14ac:dyDescent="0.25">
      <c r="A45" s="132"/>
      <c r="B45" s="73">
        <v>40</v>
      </c>
      <c r="C45" s="74" t="s">
        <v>487</v>
      </c>
      <c r="D45" s="70"/>
    </row>
    <row r="46" spans="1:4" ht="25.95" customHeight="1" x14ac:dyDescent="0.25">
      <c r="A46" s="88"/>
      <c r="B46" s="84"/>
      <c r="C46" s="85"/>
      <c r="D46" s="86"/>
    </row>
    <row r="47" spans="1:4" ht="15.6" x14ac:dyDescent="0.25">
      <c r="A47" s="128" t="s">
        <v>421</v>
      </c>
      <c r="B47" s="73">
        <v>41</v>
      </c>
      <c r="C47" s="74" t="s">
        <v>477</v>
      </c>
      <c r="D47" s="70"/>
    </row>
    <row r="48" spans="1:4" ht="15.75" customHeight="1" x14ac:dyDescent="0.25">
      <c r="A48" s="128"/>
      <c r="B48" s="73">
        <v>42</v>
      </c>
      <c r="C48" s="74" t="s">
        <v>476</v>
      </c>
      <c r="D48" s="70"/>
    </row>
    <row r="49" spans="1:4" ht="15.6" x14ac:dyDescent="0.25">
      <c r="A49" s="69"/>
      <c r="C49" s="75"/>
    </row>
    <row r="50" spans="1:4" ht="15.6" x14ac:dyDescent="0.25">
      <c r="C50" s="75"/>
    </row>
    <row r="51" spans="1:4" ht="15.6" x14ac:dyDescent="0.25">
      <c r="C51" s="75"/>
      <c r="D51" s="77"/>
    </row>
  </sheetData>
  <sheetProtection algorithmName="SHA-512" hashValue="5ItvEtUDa9uNBCEDn/mWCp2fG7mSfxs010luuv/hQWiFso9/n9bFepNj6iWOsTNXtFQzigyuqaZo/zJI6qc4Fg==" saltValue="FE4sw72yJp/dNwLBamuFXg==" spinCount="100000" sheet="1" selectLockedCells="1"/>
  <mergeCells count="5">
    <mergeCell ref="A47:A48"/>
    <mergeCell ref="A3:A22"/>
    <mergeCell ref="A24:A34"/>
    <mergeCell ref="A36:A42"/>
    <mergeCell ref="A44:A45"/>
  </mergeCells>
  <conditionalFormatting sqref="D1">
    <cfRule type="cellIs" dxfId="67" priority="1" operator="equal">
      <formula>0</formula>
    </cfRule>
    <cfRule type="cellIs" dxfId="66" priority="2" operator="equal">
      <formula>""""""</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7"/>
  <sheetViews>
    <sheetView zoomScaleNormal="100" workbookViewId="0">
      <selection activeCell="A6" sqref="A6"/>
    </sheetView>
  </sheetViews>
  <sheetFormatPr defaultColWidth="9.109375" defaultRowHeight="13.2" x14ac:dyDescent="0.25"/>
  <cols>
    <col min="1" max="1" width="8.109375" style="9" customWidth="1"/>
    <col min="2" max="2" width="19.109375" style="15" customWidth="1"/>
    <col min="3" max="3" width="15.88671875" style="15" customWidth="1"/>
    <col min="4" max="4" width="28" style="15" customWidth="1"/>
    <col min="5" max="5" width="19.6640625" style="15" customWidth="1"/>
    <col min="6" max="6" width="23.6640625" style="15" customWidth="1"/>
    <col min="7" max="7" width="22.44140625" style="15" customWidth="1"/>
    <col min="8" max="8" width="19.109375" style="15" customWidth="1"/>
    <col min="9" max="16384" width="9.109375" style="9"/>
  </cols>
  <sheetData>
    <row r="1" spans="1:8" s="7" customFormat="1" ht="40.799999999999997" x14ac:dyDescent="0.2">
      <c r="A1" s="25" t="s">
        <v>117</v>
      </c>
      <c r="B1" s="26" t="s">
        <v>427</v>
      </c>
      <c r="C1" s="26" t="s">
        <v>118</v>
      </c>
      <c r="D1" s="26" t="s">
        <v>119</v>
      </c>
      <c r="E1" s="26" t="s">
        <v>428</v>
      </c>
      <c r="F1" s="26" t="s">
        <v>120</v>
      </c>
      <c r="G1" s="26" t="s">
        <v>121</v>
      </c>
      <c r="H1" s="141" t="s">
        <v>249</v>
      </c>
    </row>
    <row r="2" spans="1:8" s="7" customFormat="1" ht="51" x14ac:dyDescent="0.2">
      <c r="A2" s="27" t="s">
        <v>123</v>
      </c>
      <c r="B2" s="28" t="s">
        <v>425</v>
      </c>
      <c r="C2" s="28" t="s">
        <v>124</v>
      </c>
      <c r="D2" s="28" t="s">
        <v>125</v>
      </c>
      <c r="E2" s="28" t="s">
        <v>426</v>
      </c>
      <c r="F2" s="28" t="s">
        <v>126</v>
      </c>
      <c r="G2" s="28" t="s">
        <v>127</v>
      </c>
      <c r="H2" s="141"/>
    </row>
    <row r="3" spans="1:8" s="7" customFormat="1" ht="40.799999999999997" x14ac:dyDescent="0.2">
      <c r="A3" s="29" t="s">
        <v>128</v>
      </c>
      <c r="B3" s="30" t="s">
        <v>129</v>
      </c>
      <c r="C3" s="30" t="s">
        <v>130</v>
      </c>
      <c r="D3" s="30" t="s">
        <v>131</v>
      </c>
      <c r="E3" s="30" t="s">
        <v>132</v>
      </c>
      <c r="F3" s="30" t="s">
        <v>133</v>
      </c>
      <c r="G3" s="30" t="s">
        <v>134</v>
      </c>
      <c r="H3" s="141"/>
    </row>
    <row r="4" spans="1:8" s="7" customFormat="1" ht="51" x14ac:dyDescent="0.2">
      <c r="A4" s="31" t="s">
        <v>135</v>
      </c>
      <c r="B4" s="32" t="s">
        <v>136</v>
      </c>
      <c r="C4" s="32" t="s">
        <v>137</v>
      </c>
      <c r="D4" s="32" t="s">
        <v>138</v>
      </c>
      <c r="E4" s="32" t="s">
        <v>139</v>
      </c>
      <c r="F4" s="32" t="s">
        <v>133</v>
      </c>
      <c r="G4" s="32" t="s">
        <v>140</v>
      </c>
      <c r="H4" s="141"/>
    </row>
    <row r="5" spans="1:8" s="8" customFormat="1" x14ac:dyDescent="0.25">
      <c r="A5" s="33" t="s">
        <v>141</v>
      </c>
      <c r="B5" s="34" t="s">
        <v>142</v>
      </c>
      <c r="C5" s="34" t="s">
        <v>143</v>
      </c>
      <c r="D5" s="34" t="s">
        <v>144</v>
      </c>
      <c r="E5" s="34" t="s">
        <v>145</v>
      </c>
      <c r="F5" s="34" t="s">
        <v>146</v>
      </c>
      <c r="G5" s="34" t="s">
        <v>147</v>
      </c>
      <c r="H5" s="34" t="s">
        <v>148</v>
      </c>
    </row>
    <row r="6" spans="1:8" x14ac:dyDescent="0.25">
      <c r="A6" s="48" t="s">
        <v>250</v>
      </c>
      <c r="B6" s="50"/>
      <c r="C6" s="50"/>
      <c r="D6" s="50"/>
      <c r="E6" s="50"/>
      <c r="F6" s="50"/>
      <c r="G6" s="50"/>
      <c r="H6" s="51"/>
    </row>
    <row r="7" spans="1:8" x14ac:dyDescent="0.25">
      <c r="A7" s="48" t="s">
        <v>251</v>
      </c>
      <c r="B7" s="50"/>
      <c r="C7" s="50"/>
      <c r="D7" s="50"/>
      <c r="E7" s="50"/>
      <c r="F7" s="50"/>
      <c r="G7" s="50"/>
      <c r="H7" s="51"/>
    </row>
    <row r="8" spans="1:8" x14ac:dyDescent="0.25">
      <c r="A8" s="48" t="s">
        <v>252</v>
      </c>
      <c r="B8" s="50"/>
      <c r="C8" s="50"/>
      <c r="D8" s="50"/>
      <c r="E8" s="50"/>
      <c r="F8" s="50"/>
      <c r="G8" s="50"/>
      <c r="H8" s="49"/>
    </row>
    <row r="9" spans="1:8" x14ac:dyDescent="0.25">
      <c r="A9" s="48" t="s">
        <v>253</v>
      </c>
      <c r="B9" s="50"/>
      <c r="C9" s="50"/>
      <c r="D9" s="50"/>
      <c r="E9" s="50"/>
      <c r="F9" s="50"/>
      <c r="G9" s="50"/>
      <c r="H9" s="51"/>
    </row>
    <row r="10" spans="1:8" x14ac:dyDescent="0.25">
      <c r="A10" s="48" t="s">
        <v>254</v>
      </c>
      <c r="B10" s="50"/>
      <c r="C10" s="50"/>
      <c r="D10" s="50"/>
      <c r="E10" s="50"/>
      <c r="F10" s="50"/>
      <c r="G10" s="50"/>
      <c r="H10" s="51"/>
    </row>
    <row r="11" spans="1:8" x14ac:dyDescent="0.25">
      <c r="A11" s="48" t="s">
        <v>255</v>
      </c>
      <c r="B11" s="50"/>
      <c r="C11" s="50"/>
      <c r="D11" s="50"/>
      <c r="E11" s="50"/>
      <c r="F11" s="50"/>
      <c r="G11" s="50"/>
      <c r="H11" s="51"/>
    </row>
    <row r="12" spans="1:8" x14ac:dyDescent="0.25">
      <c r="A12" s="48" t="s">
        <v>256</v>
      </c>
      <c r="B12" s="50"/>
      <c r="C12" s="50"/>
      <c r="D12" s="50"/>
      <c r="E12" s="50"/>
      <c r="F12" s="50"/>
      <c r="G12" s="50"/>
      <c r="H12" s="51"/>
    </row>
    <row r="13" spans="1:8" x14ac:dyDescent="0.25">
      <c r="A13" s="48" t="s">
        <v>257</v>
      </c>
      <c r="B13" s="50"/>
      <c r="C13" s="50"/>
      <c r="D13" s="50"/>
      <c r="E13" s="50"/>
      <c r="F13" s="50"/>
      <c r="G13" s="50"/>
      <c r="H13" s="51"/>
    </row>
    <row r="14" spans="1:8" x14ac:dyDescent="0.25">
      <c r="A14" s="48" t="s">
        <v>258</v>
      </c>
      <c r="B14" s="50"/>
      <c r="C14" s="50"/>
      <c r="D14" s="50"/>
      <c r="E14" s="50"/>
      <c r="F14" s="50"/>
      <c r="G14" s="50"/>
      <c r="H14" s="51"/>
    </row>
    <row r="15" spans="1:8" x14ac:dyDescent="0.25">
      <c r="A15" s="48" t="s">
        <v>259</v>
      </c>
      <c r="B15" s="50"/>
      <c r="C15" s="50"/>
      <c r="D15" s="50"/>
      <c r="E15" s="50"/>
      <c r="F15" s="50"/>
      <c r="G15" s="50"/>
      <c r="H15" s="51"/>
    </row>
    <row r="16" spans="1:8" x14ac:dyDescent="0.25">
      <c r="A16" s="48" t="s">
        <v>260</v>
      </c>
      <c r="B16" s="50"/>
      <c r="C16" s="50"/>
      <c r="D16" s="50"/>
      <c r="E16" s="50"/>
      <c r="F16" s="50"/>
      <c r="G16" s="50"/>
      <c r="H16" s="52"/>
    </row>
    <row r="17" spans="1:8" x14ac:dyDescent="0.25">
      <c r="A17" s="48" t="s">
        <v>261</v>
      </c>
      <c r="B17" s="50"/>
      <c r="C17" s="50"/>
      <c r="D17" s="50"/>
      <c r="E17" s="50"/>
      <c r="F17" s="50"/>
      <c r="G17" s="50"/>
      <c r="H17" s="52"/>
    </row>
    <row r="18" spans="1:8" x14ac:dyDescent="0.25">
      <c r="A18" s="48" t="s">
        <v>262</v>
      </c>
      <c r="B18" s="50"/>
      <c r="C18" s="50"/>
      <c r="D18" s="50"/>
      <c r="E18" s="50"/>
      <c r="F18" s="50"/>
      <c r="G18" s="50"/>
      <c r="H18" s="52"/>
    </row>
    <row r="19" spans="1:8" x14ac:dyDescent="0.25">
      <c r="A19" s="48" t="s">
        <v>263</v>
      </c>
      <c r="B19" s="50"/>
      <c r="C19" s="50"/>
      <c r="D19" s="50"/>
      <c r="E19" s="50"/>
      <c r="F19" s="50"/>
      <c r="G19" s="50"/>
      <c r="H19" s="52"/>
    </row>
    <row r="20" spans="1:8" x14ac:dyDescent="0.25">
      <c r="A20" s="48" t="s">
        <v>264</v>
      </c>
      <c r="B20" s="50"/>
      <c r="C20" s="50"/>
      <c r="D20" s="50"/>
      <c r="E20" s="50"/>
      <c r="F20" s="50"/>
      <c r="G20" s="50"/>
      <c r="H20" s="52"/>
    </row>
    <row r="21" spans="1:8" x14ac:dyDescent="0.25">
      <c r="A21" s="48" t="s">
        <v>265</v>
      </c>
      <c r="B21" s="50"/>
      <c r="C21" s="50"/>
      <c r="D21" s="50"/>
      <c r="E21" s="50"/>
      <c r="F21" s="50"/>
      <c r="G21" s="50"/>
      <c r="H21" s="52"/>
    </row>
    <row r="22" spans="1:8" x14ac:dyDescent="0.25">
      <c r="A22" s="48" t="s">
        <v>266</v>
      </c>
      <c r="B22" s="50"/>
      <c r="C22" s="50"/>
      <c r="D22" s="50"/>
      <c r="E22" s="50"/>
      <c r="F22" s="50"/>
      <c r="G22" s="50"/>
      <c r="H22" s="52"/>
    </row>
    <row r="23" spans="1:8" x14ac:dyDescent="0.25">
      <c r="A23" s="48" t="s">
        <v>267</v>
      </c>
      <c r="B23" s="50"/>
      <c r="C23" s="50"/>
      <c r="D23" s="50"/>
      <c r="E23" s="50"/>
      <c r="F23" s="50"/>
      <c r="G23" s="50"/>
      <c r="H23" s="52"/>
    </row>
    <row r="24" spans="1:8" x14ac:dyDescent="0.25">
      <c r="A24" s="48" t="s">
        <v>268</v>
      </c>
      <c r="B24" s="50"/>
      <c r="C24" s="50"/>
      <c r="D24" s="50"/>
      <c r="E24" s="50"/>
      <c r="F24" s="50"/>
      <c r="G24" s="50"/>
      <c r="H24" s="51"/>
    </row>
    <row r="25" spans="1:8" x14ac:dyDescent="0.25">
      <c r="A25" s="48" t="s">
        <v>269</v>
      </c>
      <c r="B25" s="50"/>
      <c r="C25" s="50"/>
      <c r="D25" s="50"/>
      <c r="E25" s="50"/>
      <c r="F25" s="50"/>
      <c r="G25" s="50"/>
      <c r="H25" s="51"/>
    </row>
    <row r="26" spans="1:8" x14ac:dyDescent="0.25">
      <c r="A26" s="48" t="s">
        <v>270</v>
      </c>
      <c r="B26" s="50"/>
      <c r="C26" s="50"/>
      <c r="D26" s="50"/>
      <c r="E26" s="50"/>
      <c r="F26" s="50"/>
      <c r="G26" s="50"/>
      <c r="H26" s="51"/>
    </row>
    <row r="27" spans="1:8" x14ac:dyDescent="0.25">
      <c r="A27" s="48" t="s">
        <v>271</v>
      </c>
      <c r="B27" s="50"/>
      <c r="C27" s="50"/>
      <c r="D27" s="50"/>
      <c r="E27" s="50"/>
      <c r="F27" s="50"/>
      <c r="G27" s="50"/>
      <c r="H27" s="51"/>
    </row>
    <row r="28" spans="1:8" x14ac:dyDescent="0.25">
      <c r="A28" s="48" t="s">
        <v>272</v>
      </c>
      <c r="B28" s="50"/>
      <c r="C28" s="50"/>
      <c r="D28" s="50"/>
      <c r="E28" s="50"/>
      <c r="F28" s="50"/>
      <c r="G28" s="50"/>
      <c r="H28" s="51"/>
    </row>
    <row r="29" spans="1:8" x14ac:dyDescent="0.25">
      <c r="A29" s="48" t="s">
        <v>273</v>
      </c>
      <c r="B29" s="50"/>
      <c r="C29" s="50"/>
      <c r="D29" s="50"/>
      <c r="E29" s="50"/>
      <c r="F29" s="50"/>
      <c r="G29" s="50"/>
      <c r="H29" s="51"/>
    </row>
    <row r="30" spans="1:8" x14ac:dyDescent="0.25">
      <c r="A30" s="48" t="s">
        <v>274</v>
      </c>
      <c r="B30" s="50"/>
      <c r="C30" s="50"/>
      <c r="D30" s="50"/>
      <c r="E30" s="50"/>
      <c r="F30" s="50"/>
      <c r="G30" s="50"/>
      <c r="H30" s="51"/>
    </row>
    <row r="31" spans="1:8" x14ac:dyDescent="0.25">
      <c r="A31" s="48" t="s">
        <v>275</v>
      </c>
      <c r="B31" s="50"/>
      <c r="C31" s="50"/>
      <c r="D31" s="50"/>
      <c r="E31" s="50"/>
      <c r="F31" s="50"/>
      <c r="G31" s="50"/>
      <c r="H31" s="51"/>
    </row>
    <row r="32" spans="1:8" x14ac:dyDescent="0.25">
      <c r="A32" s="48" t="s">
        <v>276</v>
      </c>
      <c r="B32" s="50"/>
      <c r="C32" s="50"/>
      <c r="D32" s="50"/>
      <c r="E32" s="50"/>
      <c r="F32" s="50"/>
      <c r="G32" s="50"/>
      <c r="H32" s="51"/>
    </row>
    <row r="33" spans="1:8" x14ac:dyDescent="0.25">
      <c r="A33" s="48" t="s">
        <v>277</v>
      </c>
      <c r="B33" s="50"/>
      <c r="C33" s="50"/>
      <c r="D33" s="50"/>
      <c r="E33" s="50"/>
      <c r="F33" s="50"/>
      <c r="G33" s="50"/>
      <c r="H33" s="51"/>
    </row>
    <row r="34" spans="1:8" x14ac:dyDescent="0.25">
      <c r="A34" s="48" t="s">
        <v>278</v>
      </c>
      <c r="B34" s="50"/>
      <c r="C34" s="50"/>
      <c r="D34" s="50"/>
      <c r="E34" s="50"/>
      <c r="F34" s="50"/>
      <c r="G34" s="50"/>
      <c r="H34" s="51"/>
    </row>
    <row r="35" spans="1:8" x14ac:dyDescent="0.25">
      <c r="A35" s="48" t="s">
        <v>279</v>
      </c>
      <c r="B35" s="50"/>
      <c r="C35" s="50"/>
      <c r="D35" s="50"/>
      <c r="E35" s="50"/>
      <c r="F35" s="50"/>
      <c r="G35" s="50"/>
      <c r="H35" s="51"/>
    </row>
    <row r="36" spans="1:8" x14ac:dyDescent="0.25">
      <c r="A36" s="48" t="s">
        <v>280</v>
      </c>
      <c r="B36" s="50"/>
      <c r="C36" s="50"/>
      <c r="D36" s="50"/>
      <c r="E36" s="50"/>
      <c r="F36" s="50"/>
      <c r="G36" s="50"/>
      <c r="H36" s="51"/>
    </row>
    <row r="37" spans="1:8" x14ac:dyDescent="0.25">
      <c r="A37" s="48" t="s">
        <v>281</v>
      </c>
      <c r="B37" s="50"/>
      <c r="C37" s="50"/>
      <c r="D37" s="50"/>
      <c r="E37" s="50"/>
      <c r="F37" s="50"/>
      <c r="G37" s="50"/>
      <c r="H37" s="51"/>
    </row>
    <row r="38" spans="1:8" x14ac:dyDescent="0.25">
      <c r="A38" s="48" t="s">
        <v>282</v>
      </c>
      <c r="B38" s="50"/>
      <c r="C38" s="50"/>
      <c r="D38" s="50"/>
      <c r="E38" s="50"/>
      <c r="F38" s="50"/>
      <c r="G38" s="50"/>
      <c r="H38" s="51"/>
    </row>
    <row r="39" spans="1:8" x14ac:dyDescent="0.25">
      <c r="A39" s="48" t="s">
        <v>283</v>
      </c>
      <c r="B39" s="50"/>
      <c r="C39" s="50"/>
      <c r="D39" s="50"/>
      <c r="E39" s="50"/>
      <c r="F39" s="50"/>
      <c r="G39" s="50"/>
      <c r="H39" s="51"/>
    </row>
    <row r="40" spans="1:8" x14ac:dyDescent="0.25">
      <c r="A40" s="48" t="s">
        <v>284</v>
      </c>
      <c r="B40" s="50"/>
      <c r="C40" s="50"/>
      <c r="D40" s="50"/>
      <c r="E40" s="50"/>
      <c r="F40" s="50"/>
      <c r="G40" s="50"/>
      <c r="H40" s="51"/>
    </row>
    <row r="41" spans="1:8" x14ac:dyDescent="0.25">
      <c r="A41" s="48" t="s">
        <v>285</v>
      </c>
      <c r="B41" s="50"/>
      <c r="C41" s="50"/>
      <c r="D41" s="50"/>
      <c r="E41" s="50"/>
      <c r="F41" s="50"/>
      <c r="G41" s="50"/>
      <c r="H41" s="51"/>
    </row>
    <row r="42" spans="1:8" x14ac:dyDescent="0.25">
      <c r="A42" s="48" t="s">
        <v>286</v>
      </c>
      <c r="B42" s="50"/>
      <c r="C42" s="50"/>
      <c r="D42" s="50"/>
      <c r="E42" s="50"/>
      <c r="F42" s="50"/>
      <c r="G42" s="50"/>
      <c r="H42" s="51"/>
    </row>
    <row r="43" spans="1:8" x14ac:dyDescent="0.25">
      <c r="A43" s="48" t="s">
        <v>287</v>
      </c>
      <c r="B43" s="50"/>
      <c r="C43" s="50"/>
      <c r="D43" s="50"/>
      <c r="E43" s="50"/>
      <c r="F43" s="50"/>
      <c r="G43" s="50"/>
      <c r="H43" s="51"/>
    </row>
    <row r="44" spans="1:8" x14ac:dyDescent="0.25">
      <c r="A44" s="48" t="s">
        <v>288</v>
      </c>
      <c r="B44" s="50"/>
      <c r="C44" s="50"/>
      <c r="D44" s="50"/>
      <c r="E44" s="50"/>
      <c r="F44" s="50"/>
      <c r="G44" s="50"/>
      <c r="H44" s="51"/>
    </row>
    <row r="45" spans="1:8" x14ac:dyDescent="0.25">
      <c r="A45" s="48" t="s">
        <v>289</v>
      </c>
      <c r="B45" s="50"/>
      <c r="C45" s="50"/>
      <c r="D45" s="50"/>
      <c r="E45" s="50"/>
      <c r="F45" s="50"/>
      <c r="G45" s="50"/>
      <c r="H45" s="51"/>
    </row>
    <row r="46" spans="1:8" x14ac:dyDescent="0.25">
      <c r="A46" s="48" t="s">
        <v>290</v>
      </c>
      <c r="B46" s="50"/>
      <c r="C46" s="50"/>
      <c r="D46" s="50"/>
      <c r="E46" s="50"/>
      <c r="F46" s="50"/>
      <c r="G46" s="50"/>
      <c r="H46" s="51"/>
    </row>
    <row r="47" spans="1:8" x14ac:dyDescent="0.25">
      <c r="A47" s="48" t="s">
        <v>291</v>
      </c>
      <c r="B47" s="50"/>
      <c r="C47" s="50"/>
      <c r="D47" s="50"/>
      <c r="E47" s="50"/>
      <c r="F47" s="50"/>
      <c r="G47" s="50"/>
      <c r="H47" s="51"/>
    </row>
    <row r="48" spans="1:8" x14ac:dyDescent="0.25">
      <c r="A48" s="48" t="s">
        <v>292</v>
      </c>
      <c r="B48" s="50"/>
      <c r="C48" s="50"/>
      <c r="D48" s="50"/>
      <c r="E48" s="50"/>
      <c r="F48" s="50"/>
      <c r="G48" s="50"/>
      <c r="H48" s="51"/>
    </row>
    <row r="49" spans="1:8" x14ac:dyDescent="0.25">
      <c r="A49" s="48" t="s">
        <v>293</v>
      </c>
      <c r="B49" s="50"/>
      <c r="C49" s="50"/>
      <c r="D49" s="50"/>
      <c r="E49" s="50"/>
      <c r="F49" s="50"/>
      <c r="G49" s="50"/>
      <c r="H49" s="51"/>
    </row>
    <row r="50" spans="1:8" x14ac:dyDescent="0.25">
      <c r="A50" s="48" t="s">
        <v>294</v>
      </c>
      <c r="B50" s="50"/>
      <c r="C50" s="50"/>
      <c r="D50" s="50"/>
      <c r="E50" s="50"/>
      <c r="F50" s="50"/>
      <c r="G50" s="50"/>
      <c r="H50" s="51"/>
    </row>
    <row r="51" spans="1:8" x14ac:dyDescent="0.25">
      <c r="A51" s="48" t="s">
        <v>295</v>
      </c>
      <c r="B51" s="50"/>
      <c r="C51" s="50"/>
      <c r="D51" s="50"/>
      <c r="E51" s="50"/>
      <c r="F51" s="50"/>
      <c r="G51" s="50"/>
      <c r="H51" s="51"/>
    </row>
    <row r="52" spans="1:8" x14ac:dyDescent="0.25">
      <c r="A52" s="48" t="s">
        <v>296</v>
      </c>
      <c r="B52" s="50"/>
      <c r="C52" s="50"/>
      <c r="D52" s="50"/>
      <c r="E52" s="50"/>
      <c r="F52" s="50"/>
      <c r="G52" s="50"/>
      <c r="H52" s="51"/>
    </row>
    <row r="53" spans="1:8" x14ac:dyDescent="0.25">
      <c r="A53" s="48" t="s">
        <v>297</v>
      </c>
      <c r="B53" s="50"/>
      <c r="C53" s="50"/>
      <c r="D53" s="50"/>
      <c r="E53" s="50"/>
      <c r="F53" s="50"/>
      <c r="G53" s="50"/>
      <c r="H53" s="51"/>
    </row>
    <row r="54" spans="1:8" x14ac:dyDescent="0.25">
      <c r="A54" s="48" t="s">
        <v>298</v>
      </c>
      <c r="B54" s="50"/>
      <c r="C54" s="50"/>
      <c r="D54" s="50"/>
      <c r="E54" s="50"/>
      <c r="F54" s="50"/>
      <c r="G54" s="50"/>
      <c r="H54" s="51"/>
    </row>
    <row r="55" spans="1:8" x14ac:dyDescent="0.25">
      <c r="A55" s="48" t="s">
        <v>299</v>
      </c>
      <c r="B55" s="50"/>
      <c r="C55" s="50"/>
      <c r="D55" s="50"/>
      <c r="E55" s="50"/>
      <c r="F55" s="50"/>
      <c r="G55" s="50"/>
      <c r="H55" s="51"/>
    </row>
    <row r="56" spans="1:8" x14ac:dyDescent="0.25">
      <c r="A56" s="10"/>
      <c r="B56" s="11"/>
      <c r="C56" s="11"/>
      <c r="D56" s="11"/>
      <c r="E56" s="11"/>
      <c r="F56" s="11"/>
      <c r="G56" s="11"/>
      <c r="H56" s="12"/>
    </row>
    <row r="57" spans="1:8" s="13" customFormat="1" x14ac:dyDescent="0.25">
      <c r="B57" s="14"/>
      <c r="C57" s="140"/>
      <c r="D57" s="140"/>
      <c r="E57" s="140"/>
      <c r="F57" s="14"/>
      <c r="G57" s="14"/>
      <c r="H57" s="14"/>
    </row>
  </sheetData>
  <sheetProtection algorithmName="SHA-512" hashValue="FRCO4yaZL06SjmSButRsSFDKLYFr57fgBiXenjICTnHfYODiZIjtzb39bSz+dO65msCDdneSqpXysa+7fNXzkg==" saltValue="lRL/avW0rjNz8cG7GmABRw==" spinCount="100000" sheet="1" insertRows="0" deleteRows="0" selectLockedCells="1" sort="0" autoFilter="0" pivotTables="0"/>
  <mergeCells count="2">
    <mergeCell ref="H1:H4"/>
    <mergeCell ref="C57:E57"/>
  </mergeCells>
  <conditionalFormatting sqref="B6:G9 E11:G11 G10:G11 B11:C11 B10:E10 B12:G23 B56:G56">
    <cfRule type="containsText" dxfId="47" priority="23" stopIfTrue="1" operator="containsText" text="green">
      <formula>NOT(ISERROR(SEARCH("green",B6)))</formula>
    </cfRule>
    <cfRule type="containsText" dxfId="46" priority="24" stopIfTrue="1" operator="containsText" text="red">
      <formula>NOT(ISERROR(SEARCH("red",B6)))</formula>
    </cfRule>
  </conditionalFormatting>
  <conditionalFormatting sqref="B6:G9 E11:G11 G10:G11 B11:C11 B10:E10 B12:G23 B56:G56">
    <cfRule type="containsText" dxfId="45" priority="19" stopIfTrue="1" operator="containsText" text="B-">
      <formula>NOT(ISERROR(SEARCH("B-",B6)))</formula>
    </cfRule>
    <cfRule type="containsText" dxfId="44" priority="20" stopIfTrue="1" operator="containsText" text="G-">
      <formula>NOT(ISERROR(SEARCH("G-",B6)))</formula>
    </cfRule>
    <cfRule type="containsText" dxfId="43" priority="21" stopIfTrue="1" operator="containsText" text="Y-">
      <formula>NOT(ISERROR(SEARCH("Y-",B6)))</formula>
    </cfRule>
    <cfRule type="containsText" dxfId="42" priority="22" stopIfTrue="1" operator="containsText" text="R-">
      <formula>NOT(ISERROR(SEARCH("R-",B6)))</formula>
    </cfRule>
  </conditionalFormatting>
  <conditionalFormatting sqref="D11">
    <cfRule type="containsText" dxfId="41" priority="17" stopIfTrue="1" operator="containsText" text="green">
      <formula>NOT(ISERROR(SEARCH("green",D11)))</formula>
    </cfRule>
    <cfRule type="containsText" dxfId="40" priority="18" stopIfTrue="1" operator="containsText" text="red">
      <formula>NOT(ISERROR(SEARCH("red",D11)))</formula>
    </cfRule>
  </conditionalFormatting>
  <conditionalFormatting sqref="D11">
    <cfRule type="containsText" dxfId="39" priority="13" stopIfTrue="1" operator="containsText" text="B-">
      <formula>NOT(ISERROR(SEARCH("B-",D11)))</formula>
    </cfRule>
    <cfRule type="containsText" dxfId="38" priority="14" stopIfTrue="1" operator="containsText" text="G-">
      <formula>NOT(ISERROR(SEARCH("G-",D11)))</formula>
    </cfRule>
    <cfRule type="containsText" dxfId="37" priority="15" stopIfTrue="1" operator="containsText" text="Y-">
      <formula>NOT(ISERROR(SEARCH("Y-",D11)))</formula>
    </cfRule>
    <cfRule type="containsText" dxfId="36" priority="16" stopIfTrue="1" operator="containsText" text="R-">
      <formula>NOT(ISERROR(SEARCH("R-",D11)))</formula>
    </cfRule>
  </conditionalFormatting>
  <conditionalFormatting sqref="F10">
    <cfRule type="containsText" dxfId="35" priority="11" stopIfTrue="1" operator="containsText" text="green">
      <formula>NOT(ISERROR(SEARCH("green",F10)))</formula>
    </cfRule>
    <cfRule type="containsText" dxfId="34" priority="12" stopIfTrue="1" operator="containsText" text="red">
      <formula>NOT(ISERROR(SEARCH("red",F10)))</formula>
    </cfRule>
  </conditionalFormatting>
  <conditionalFormatting sqref="F10">
    <cfRule type="containsText" dxfId="33" priority="7" stopIfTrue="1" operator="containsText" text="B-">
      <formula>NOT(ISERROR(SEARCH("B-",F10)))</formula>
    </cfRule>
    <cfRule type="containsText" dxfId="32" priority="8" stopIfTrue="1" operator="containsText" text="G-">
      <formula>NOT(ISERROR(SEARCH("G-",F10)))</formula>
    </cfRule>
    <cfRule type="containsText" dxfId="31" priority="9" stopIfTrue="1" operator="containsText" text="Y-">
      <formula>NOT(ISERROR(SEARCH("Y-",F10)))</formula>
    </cfRule>
    <cfRule type="containsText" dxfId="30" priority="10" stopIfTrue="1" operator="containsText" text="R-">
      <formula>NOT(ISERROR(SEARCH("R-",F10)))</formula>
    </cfRule>
  </conditionalFormatting>
  <conditionalFormatting sqref="B24:G55">
    <cfRule type="containsText" dxfId="29" priority="5" stopIfTrue="1" operator="containsText" text="green">
      <formula>NOT(ISERROR(SEARCH("green",B24)))</formula>
    </cfRule>
    <cfRule type="containsText" dxfId="28" priority="6" stopIfTrue="1" operator="containsText" text="red">
      <formula>NOT(ISERROR(SEARCH("red",B24)))</formula>
    </cfRule>
  </conditionalFormatting>
  <conditionalFormatting sqref="B24:G55">
    <cfRule type="containsText" dxfId="27" priority="1" stopIfTrue="1" operator="containsText" text="B-">
      <formula>NOT(ISERROR(SEARCH("B-",B24)))</formula>
    </cfRule>
    <cfRule type="containsText" dxfId="26" priority="2" stopIfTrue="1" operator="containsText" text="G-">
      <formula>NOT(ISERROR(SEARCH("G-",B24)))</formula>
    </cfRule>
    <cfRule type="containsText" dxfId="25" priority="3" stopIfTrue="1" operator="containsText" text="Y-">
      <formula>NOT(ISERROR(SEARCH("Y-",B24)))</formula>
    </cfRule>
    <cfRule type="containsText" dxfId="24" priority="4" stopIfTrue="1" operator="containsText" text="R-">
      <formula>NOT(ISERROR(SEARCH("R-",B24)))</formula>
    </cfRule>
  </conditionalFormatting>
  <pageMargins left="0" right="0" top="0.5" bottom="0.5" header="0" footer="0"/>
  <pageSetup orientation="landscape" r:id="rId1"/>
  <headerFooter alignWithMargins="0">
    <oddHeader>&amp;A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Normal="100" workbookViewId="0">
      <pane ySplit="3" topLeftCell="A4" activePane="bottomLeft" state="frozenSplit"/>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6.5" customHeight="1" x14ac:dyDescent="0.3">
      <c r="A2" s="135" t="s">
        <v>589</v>
      </c>
      <c r="B2" s="135"/>
      <c r="C2" s="135"/>
      <c r="D2" s="135"/>
      <c r="E2" s="135"/>
      <c r="F2" s="135"/>
      <c r="G2" s="135"/>
      <c r="H2" s="135"/>
      <c r="I2" s="135"/>
      <c r="J2" s="135"/>
      <c r="K2" s="135"/>
      <c r="L2" s="135"/>
      <c r="M2" s="4"/>
      <c r="N2" s="4"/>
      <c r="O2" s="134" t="s">
        <v>8</v>
      </c>
      <c r="P2" s="134"/>
    </row>
    <row r="3" spans="1:16" s="1" customFormat="1" ht="29.25" customHeight="1" x14ac:dyDescent="0.3">
      <c r="A3" s="62" t="s">
        <v>446</v>
      </c>
      <c r="B3" s="4" t="s">
        <v>1</v>
      </c>
      <c r="C3" s="59"/>
      <c r="D3" s="104" t="s">
        <v>604</v>
      </c>
      <c r="E3" s="4" t="s">
        <v>2</v>
      </c>
      <c r="F3" s="4" t="s">
        <v>32</v>
      </c>
      <c r="G3" s="4" t="s">
        <v>33</v>
      </c>
      <c r="H3" s="4" t="s">
        <v>34</v>
      </c>
      <c r="I3" s="4" t="s">
        <v>6</v>
      </c>
      <c r="J3" s="4" t="s">
        <v>7</v>
      </c>
      <c r="K3" s="4" t="s">
        <v>32</v>
      </c>
      <c r="L3" s="4" t="s">
        <v>33</v>
      </c>
      <c r="M3" s="4" t="s">
        <v>34</v>
      </c>
      <c r="N3" s="4" t="s">
        <v>6</v>
      </c>
      <c r="O3" s="4" t="s">
        <v>10</v>
      </c>
      <c r="P3" s="4" t="s">
        <v>9</v>
      </c>
    </row>
    <row r="4" spans="1:16" ht="43.2" x14ac:dyDescent="0.3">
      <c r="A4" s="82">
        <f>' KF Input Sheet'!$D$1</f>
        <v>0</v>
      </c>
      <c r="B4" s="43" t="s">
        <v>405</v>
      </c>
      <c r="C4" s="44" t="s">
        <v>590</v>
      </c>
      <c r="D4" s="123"/>
      <c r="E4" s="123"/>
      <c r="F4" s="123"/>
      <c r="G4" s="123"/>
      <c r="H4" s="123"/>
      <c r="I4" s="123"/>
      <c r="J4" s="123"/>
      <c r="K4" s="123"/>
      <c r="L4" s="123"/>
      <c r="M4" s="123"/>
      <c r="N4" s="123"/>
      <c r="O4" s="123"/>
      <c r="P4" s="123"/>
    </row>
    <row r="5" spans="1:16" ht="28.8" x14ac:dyDescent="0.3">
      <c r="A5" s="82">
        <f>' KF Input Sheet'!$D$1</f>
        <v>0</v>
      </c>
      <c r="B5" s="47" t="s">
        <v>406</v>
      </c>
      <c r="C5" s="43" t="s">
        <v>511</v>
      </c>
      <c r="D5" s="123"/>
      <c r="E5" s="123"/>
      <c r="F5" s="123"/>
      <c r="G5" s="123"/>
      <c r="H5" s="123"/>
      <c r="I5" s="123"/>
      <c r="J5" s="123"/>
      <c r="K5" s="123"/>
      <c r="L5" s="123"/>
      <c r="M5" s="123"/>
      <c r="N5" s="123"/>
      <c r="O5" s="123"/>
      <c r="P5" s="123"/>
    </row>
    <row r="6" spans="1:16" ht="28.8" x14ac:dyDescent="0.3">
      <c r="A6" s="82">
        <f>' KF Input Sheet'!$D$1</f>
        <v>0</v>
      </c>
      <c r="B6" s="43" t="s">
        <v>407</v>
      </c>
      <c r="C6" s="43" t="s">
        <v>591</v>
      </c>
      <c r="D6" s="123"/>
      <c r="E6" s="123"/>
      <c r="F6" s="123"/>
      <c r="G6" s="123"/>
      <c r="H6" s="123"/>
      <c r="I6" s="123"/>
      <c r="J6" s="123"/>
      <c r="K6" s="123"/>
      <c r="L6" s="123"/>
      <c r="M6" s="123"/>
      <c r="N6" s="123"/>
      <c r="O6" s="123"/>
      <c r="P6" s="123"/>
    </row>
    <row r="7" spans="1:16" ht="28.8" x14ac:dyDescent="0.3">
      <c r="A7" s="82">
        <f>' KF Input Sheet'!$D$1</f>
        <v>0</v>
      </c>
      <c r="B7" s="47" t="s">
        <v>408</v>
      </c>
      <c r="C7" s="43" t="s">
        <v>512</v>
      </c>
      <c r="D7" s="123"/>
      <c r="E7" s="123"/>
      <c r="F7" s="123"/>
      <c r="G7" s="123"/>
      <c r="H7" s="123"/>
      <c r="I7" s="123"/>
      <c r="J7" s="123"/>
      <c r="K7" s="123"/>
      <c r="L7" s="123"/>
      <c r="M7" s="123"/>
      <c r="N7" s="123"/>
      <c r="O7" s="123"/>
      <c r="P7" s="123"/>
    </row>
    <row r="8" spans="1:16" x14ac:dyDescent="0.3">
      <c r="A8" s="82">
        <f>' KF Input Sheet'!$D$1</f>
        <v>0</v>
      </c>
      <c r="B8" s="118"/>
      <c r="C8" s="118"/>
      <c r="D8" s="118"/>
      <c r="E8" s="118"/>
      <c r="F8" s="118"/>
      <c r="G8" s="118"/>
      <c r="H8" s="118"/>
      <c r="I8" s="118"/>
      <c r="J8" s="118"/>
      <c r="K8" s="118"/>
      <c r="L8" s="118"/>
      <c r="M8" s="118"/>
      <c r="N8" s="118"/>
      <c r="O8" s="118"/>
      <c r="P8" s="118"/>
    </row>
    <row r="9" spans="1:16" x14ac:dyDescent="0.3">
      <c r="A9" s="82">
        <f>' KF Input Sheet'!$D$1</f>
        <v>0</v>
      </c>
      <c r="B9" s="127"/>
      <c r="C9" s="118"/>
      <c r="D9" s="118"/>
      <c r="E9" s="118"/>
      <c r="F9" s="118"/>
      <c r="G9" s="118"/>
      <c r="H9" s="118"/>
      <c r="I9" s="118"/>
      <c r="J9" s="118"/>
      <c r="K9" s="118"/>
      <c r="L9" s="118"/>
      <c r="M9" s="118"/>
      <c r="N9" s="118"/>
      <c r="O9" s="118"/>
      <c r="P9" s="118"/>
    </row>
    <row r="10" spans="1:16" x14ac:dyDescent="0.3">
      <c r="A10" s="82">
        <f>' KF Input Sheet'!$D$1</f>
        <v>0</v>
      </c>
      <c r="B10" s="118"/>
      <c r="C10" s="118"/>
      <c r="D10" s="118"/>
      <c r="E10" s="118"/>
      <c r="F10" s="118"/>
      <c r="G10" s="118"/>
      <c r="H10" s="118"/>
      <c r="I10" s="118"/>
      <c r="J10" s="118"/>
      <c r="K10" s="118"/>
      <c r="L10" s="118"/>
      <c r="M10" s="118"/>
      <c r="N10" s="118"/>
      <c r="O10" s="118"/>
      <c r="P10" s="118"/>
    </row>
    <row r="11" spans="1:16" x14ac:dyDescent="0.3">
      <c r="A11" s="82">
        <f>' KF Input Sheet'!$D$1</f>
        <v>0</v>
      </c>
      <c r="B11" s="127"/>
      <c r="C11" s="118"/>
      <c r="D11" s="118"/>
      <c r="E11" s="118"/>
      <c r="F11" s="118"/>
      <c r="G11" s="118"/>
      <c r="H11" s="118"/>
      <c r="I11" s="118"/>
      <c r="J11" s="118"/>
      <c r="K11" s="118"/>
      <c r="L11" s="118"/>
      <c r="M11" s="118"/>
      <c r="N11" s="118"/>
      <c r="O11" s="118"/>
      <c r="P11" s="118"/>
    </row>
    <row r="12" spans="1:16" s="1" customFormat="1" x14ac:dyDescent="0.3">
      <c r="F12" s="1">
        <f>COUNTIF(F4:F11,"x")</f>
        <v>0</v>
      </c>
      <c r="G12" s="1">
        <f>COUNTIF(G4:G11,"x")</f>
        <v>0</v>
      </c>
      <c r="H12" s="1">
        <f>COUNTIF(H4:H11,"x")</f>
        <v>0</v>
      </c>
      <c r="I12" s="1">
        <f>COUNTIF(I4:I11,"x")</f>
        <v>0</v>
      </c>
      <c r="K12" s="1">
        <f>COUNTIF(K4:K11,"x")</f>
        <v>0</v>
      </c>
      <c r="L12" s="1">
        <f>COUNTIF(L4:L11,"x")</f>
        <v>0</v>
      </c>
      <c r="M12" s="1">
        <f>COUNTIF(M4:M11,"x")</f>
        <v>0</v>
      </c>
      <c r="N12" s="1">
        <f>COUNTIF(N4:N11,"x")</f>
        <v>0</v>
      </c>
      <c r="O12" s="1">
        <f>COUNTA(O4:O11)</f>
        <v>0</v>
      </c>
      <c r="P12" s="1">
        <f>COUNTA(P4:P11)</f>
        <v>0</v>
      </c>
    </row>
    <row r="15" spans="1:16" ht="57.6" x14ac:dyDescent="0.3">
      <c r="A15" s="82">
        <f>' KF Input Sheet'!$D$1</f>
        <v>0</v>
      </c>
      <c r="B15" s="46" t="s">
        <v>429</v>
      </c>
      <c r="C15" s="133"/>
      <c r="D15" s="133"/>
      <c r="E15" s="133"/>
      <c r="F15" s="133"/>
      <c r="G15" s="133"/>
      <c r="H15" s="133"/>
      <c r="I15" s="133"/>
      <c r="J15" s="133"/>
      <c r="K15" s="133"/>
      <c r="L15" s="133"/>
      <c r="M15" s="133"/>
      <c r="N15" s="133"/>
      <c r="O15" s="133"/>
      <c r="P15" s="133"/>
    </row>
    <row r="16" spans="1:16" ht="55.5" customHeight="1" x14ac:dyDescent="0.3">
      <c r="A16" s="82">
        <f>' KF Input Sheet'!$D$1</f>
        <v>0</v>
      </c>
      <c r="B16" s="46" t="s">
        <v>430</v>
      </c>
      <c r="C16" s="133"/>
      <c r="D16" s="133"/>
      <c r="E16" s="133"/>
      <c r="F16" s="133"/>
      <c r="G16" s="133"/>
      <c r="H16" s="133"/>
      <c r="I16" s="133"/>
      <c r="J16" s="133"/>
      <c r="K16" s="133"/>
      <c r="L16" s="133"/>
      <c r="M16" s="133"/>
      <c r="N16" s="133"/>
      <c r="O16" s="133"/>
      <c r="P16" s="133"/>
    </row>
  </sheetData>
  <sheetProtection algorithmName="SHA-512" hashValue="lpgpuTtPYTYoP3Q/e+OGO86KSDFslO0AZa1FtUxe2tRN9lhb5BiwNaG2j7Vnnf0eDHu3t5ru7m+xY2FEjeBqFQ==" saltValue="LH9EOAJA0SFLUUEnY/E0sA==" spinCount="100000" sheet="1" objects="1" scenarios="1" insertRows="0"/>
  <mergeCells count="5">
    <mergeCell ref="C16:P16"/>
    <mergeCell ref="O2:P2"/>
    <mergeCell ref="C15:P15"/>
    <mergeCell ref="A2:J2"/>
    <mergeCell ref="K2:L2"/>
  </mergeCells>
  <pageMargins left="0" right="0" top="0.5" bottom="0.5" header="0" footer="0"/>
  <pageSetup orientation="landscape" verticalDpi="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7"/>
  <sheetViews>
    <sheetView zoomScaleNormal="100" workbookViewId="0">
      <selection activeCell="A6" sqref="A6"/>
    </sheetView>
  </sheetViews>
  <sheetFormatPr defaultColWidth="9.109375" defaultRowHeight="13.2" x14ac:dyDescent="0.25"/>
  <cols>
    <col min="1" max="1" width="8.109375" style="9" customWidth="1"/>
    <col min="2" max="2" width="19.109375" style="15" customWidth="1"/>
    <col min="3" max="3" width="15.88671875" style="15" customWidth="1"/>
    <col min="4" max="4" width="28" style="15" customWidth="1"/>
    <col min="5" max="5" width="19.6640625" style="15" customWidth="1"/>
    <col min="6" max="6" width="13.6640625" style="15" customWidth="1"/>
    <col min="7" max="7" width="22.109375" style="15" customWidth="1"/>
    <col min="8" max="8" width="19.109375" style="15" customWidth="1"/>
    <col min="9" max="16384" width="9.109375" style="9"/>
  </cols>
  <sheetData>
    <row r="1" spans="1:8" s="7" customFormat="1" ht="40.799999999999997" x14ac:dyDescent="0.2">
      <c r="A1" s="25" t="s">
        <v>117</v>
      </c>
      <c r="B1" s="26" t="s">
        <v>427</v>
      </c>
      <c r="C1" s="26" t="s">
        <v>118</v>
      </c>
      <c r="D1" s="26" t="s">
        <v>119</v>
      </c>
      <c r="E1" s="26" t="s">
        <v>428</v>
      </c>
      <c r="F1" s="26" t="s">
        <v>120</v>
      </c>
      <c r="G1" s="26" t="s">
        <v>121</v>
      </c>
      <c r="H1" s="141" t="s">
        <v>249</v>
      </c>
    </row>
    <row r="2" spans="1:8" s="7" customFormat="1" ht="51" x14ac:dyDescent="0.2">
      <c r="A2" s="27" t="s">
        <v>123</v>
      </c>
      <c r="B2" s="28" t="s">
        <v>425</v>
      </c>
      <c r="C2" s="28" t="s">
        <v>124</v>
      </c>
      <c r="D2" s="28" t="s">
        <v>125</v>
      </c>
      <c r="E2" s="28" t="s">
        <v>426</v>
      </c>
      <c r="F2" s="28" t="s">
        <v>126</v>
      </c>
      <c r="G2" s="28" t="s">
        <v>127</v>
      </c>
      <c r="H2" s="141"/>
    </row>
    <row r="3" spans="1:8" s="7" customFormat="1" ht="40.799999999999997" x14ac:dyDescent="0.2">
      <c r="A3" s="29" t="s">
        <v>128</v>
      </c>
      <c r="B3" s="30" t="s">
        <v>129</v>
      </c>
      <c r="C3" s="30" t="s">
        <v>130</v>
      </c>
      <c r="D3" s="30" t="s">
        <v>131</v>
      </c>
      <c r="E3" s="30" t="s">
        <v>132</v>
      </c>
      <c r="F3" s="30" t="s">
        <v>133</v>
      </c>
      <c r="G3" s="30" t="s">
        <v>134</v>
      </c>
      <c r="H3" s="141"/>
    </row>
    <row r="4" spans="1:8" s="7" customFormat="1" ht="51" x14ac:dyDescent="0.2">
      <c r="A4" s="31" t="s">
        <v>135</v>
      </c>
      <c r="B4" s="32" t="s">
        <v>136</v>
      </c>
      <c r="C4" s="32" t="s">
        <v>137</v>
      </c>
      <c r="D4" s="32" t="s">
        <v>138</v>
      </c>
      <c r="E4" s="32" t="s">
        <v>139</v>
      </c>
      <c r="F4" s="32" t="s">
        <v>133</v>
      </c>
      <c r="G4" s="32" t="s">
        <v>140</v>
      </c>
      <c r="H4" s="141"/>
    </row>
    <row r="5" spans="1:8" s="8" customFormat="1" x14ac:dyDescent="0.25">
      <c r="A5" s="33" t="s">
        <v>141</v>
      </c>
      <c r="B5" s="34" t="s">
        <v>142</v>
      </c>
      <c r="C5" s="34" t="s">
        <v>143</v>
      </c>
      <c r="D5" s="34" t="s">
        <v>144</v>
      </c>
      <c r="E5" s="34" t="s">
        <v>145</v>
      </c>
      <c r="F5" s="34" t="s">
        <v>146</v>
      </c>
      <c r="G5" s="34" t="s">
        <v>147</v>
      </c>
      <c r="H5" s="34" t="s">
        <v>148</v>
      </c>
    </row>
    <row r="6" spans="1:8" x14ac:dyDescent="0.25">
      <c r="A6" s="48" t="s">
        <v>300</v>
      </c>
      <c r="B6" s="50"/>
      <c r="C6" s="50"/>
      <c r="D6" s="50"/>
      <c r="E6" s="50"/>
      <c r="F6" s="50"/>
      <c r="G6" s="50"/>
      <c r="H6" s="51"/>
    </row>
    <row r="7" spans="1:8" x14ac:dyDescent="0.25">
      <c r="A7" s="48" t="s">
        <v>301</v>
      </c>
      <c r="B7" s="50"/>
      <c r="C7" s="50"/>
      <c r="D7" s="50"/>
      <c r="E7" s="50"/>
      <c r="F7" s="50"/>
      <c r="G7" s="50"/>
      <c r="H7" s="51"/>
    </row>
    <row r="8" spans="1:8" x14ac:dyDescent="0.25">
      <c r="A8" s="48" t="s">
        <v>302</v>
      </c>
      <c r="B8" s="50"/>
      <c r="C8" s="50"/>
      <c r="D8" s="50"/>
      <c r="E8" s="50"/>
      <c r="F8" s="50"/>
      <c r="G8" s="50"/>
      <c r="H8" s="51"/>
    </row>
    <row r="9" spans="1:8" x14ac:dyDescent="0.25">
      <c r="A9" s="48" t="s">
        <v>303</v>
      </c>
      <c r="B9" s="50"/>
      <c r="C9" s="50"/>
      <c r="D9" s="50"/>
      <c r="E9" s="50"/>
      <c r="F9" s="50"/>
      <c r="G9" s="50"/>
      <c r="H9" s="51"/>
    </row>
    <row r="10" spans="1:8" x14ac:dyDescent="0.25">
      <c r="A10" s="48" t="s">
        <v>304</v>
      </c>
      <c r="B10" s="50"/>
      <c r="C10" s="50"/>
      <c r="D10" s="50"/>
      <c r="E10" s="50"/>
      <c r="F10" s="50"/>
      <c r="G10" s="50"/>
      <c r="H10" s="51"/>
    </row>
    <row r="11" spans="1:8" x14ac:dyDescent="0.25">
      <c r="A11" s="48" t="s">
        <v>305</v>
      </c>
      <c r="B11" s="50"/>
      <c r="C11" s="50"/>
      <c r="D11" s="50"/>
      <c r="E11" s="50"/>
      <c r="F11" s="50"/>
      <c r="G11" s="50"/>
      <c r="H11" s="51"/>
    </row>
    <row r="12" spans="1:8" x14ac:dyDescent="0.25">
      <c r="A12" s="48" t="s">
        <v>306</v>
      </c>
      <c r="B12" s="50"/>
      <c r="C12" s="50"/>
      <c r="D12" s="50"/>
      <c r="E12" s="50"/>
      <c r="F12" s="50"/>
      <c r="G12" s="50"/>
      <c r="H12" s="49"/>
    </row>
    <row r="13" spans="1:8" x14ac:dyDescent="0.25">
      <c r="A13" s="48" t="s">
        <v>307</v>
      </c>
      <c r="B13" s="50"/>
      <c r="C13" s="50"/>
      <c r="D13" s="50"/>
      <c r="E13" s="50"/>
      <c r="F13" s="50"/>
      <c r="G13" s="50"/>
      <c r="H13" s="51"/>
    </row>
    <row r="14" spans="1:8" x14ac:dyDescent="0.25">
      <c r="A14" s="48" t="s">
        <v>308</v>
      </c>
      <c r="B14" s="50"/>
      <c r="C14" s="50"/>
      <c r="D14" s="50"/>
      <c r="E14" s="50"/>
      <c r="F14" s="50"/>
      <c r="G14" s="50"/>
      <c r="H14" s="51"/>
    </row>
    <row r="15" spans="1:8" x14ac:dyDescent="0.25">
      <c r="A15" s="48" t="s">
        <v>309</v>
      </c>
      <c r="B15" s="50"/>
      <c r="C15" s="50"/>
      <c r="D15" s="50"/>
      <c r="E15" s="50"/>
      <c r="F15" s="50"/>
      <c r="G15" s="50"/>
      <c r="H15" s="51"/>
    </row>
    <row r="16" spans="1:8" x14ac:dyDescent="0.25">
      <c r="A16" s="48" t="s">
        <v>310</v>
      </c>
      <c r="B16" s="50"/>
      <c r="C16" s="50"/>
      <c r="D16" s="50"/>
      <c r="E16" s="50"/>
      <c r="F16" s="50"/>
      <c r="G16" s="50"/>
      <c r="H16" s="52"/>
    </row>
    <row r="17" spans="1:8" x14ac:dyDescent="0.25">
      <c r="A17" s="48" t="s">
        <v>311</v>
      </c>
      <c r="B17" s="50"/>
      <c r="C17" s="50"/>
      <c r="D17" s="50"/>
      <c r="E17" s="50"/>
      <c r="F17" s="50"/>
      <c r="G17" s="50"/>
      <c r="H17" s="52"/>
    </row>
    <row r="18" spans="1:8" x14ac:dyDescent="0.25">
      <c r="A18" s="48" t="s">
        <v>312</v>
      </c>
      <c r="B18" s="50"/>
      <c r="C18" s="50"/>
      <c r="D18" s="50"/>
      <c r="E18" s="50"/>
      <c r="F18" s="50"/>
      <c r="G18" s="50"/>
      <c r="H18" s="52"/>
    </row>
    <row r="19" spans="1:8" x14ac:dyDescent="0.25">
      <c r="A19" s="48" t="s">
        <v>313</v>
      </c>
      <c r="B19" s="50"/>
      <c r="C19" s="50"/>
      <c r="D19" s="50"/>
      <c r="E19" s="50"/>
      <c r="F19" s="50"/>
      <c r="G19" s="50"/>
      <c r="H19" s="52"/>
    </row>
    <row r="20" spans="1:8" x14ac:dyDescent="0.25">
      <c r="A20" s="48" t="s">
        <v>314</v>
      </c>
      <c r="B20" s="50"/>
      <c r="C20" s="50"/>
      <c r="D20" s="50"/>
      <c r="E20" s="50"/>
      <c r="F20" s="50"/>
      <c r="G20" s="50"/>
      <c r="H20" s="52"/>
    </row>
    <row r="21" spans="1:8" x14ac:dyDescent="0.25">
      <c r="A21" s="48" t="s">
        <v>315</v>
      </c>
      <c r="B21" s="50"/>
      <c r="C21" s="50"/>
      <c r="D21" s="50"/>
      <c r="E21" s="50"/>
      <c r="F21" s="50"/>
      <c r="G21" s="50"/>
      <c r="H21" s="52"/>
    </row>
    <row r="22" spans="1:8" x14ac:dyDescent="0.25">
      <c r="A22" s="48" t="s">
        <v>316</v>
      </c>
      <c r="B22" s="50"/>
      <c r="C22" s="50"/>
      <c r="D22" s="50"/>
      <c r="E22" s="50"/>
      <c r="F22" s="50"/>
      <c r="G22" s="50"/>
      <c r="H22" s="52"/>
    </row>
    <row r="23" spans="1:8" x14ac:dyDescent="0.25">
      <c r="A23" s="48" t="s">
        <v>317</v>
      </c>
      <c r="B23" s="50"/>
      <c r="C23" s="50"/>
      <c r="D23" s="50"/>
      <c r="E23" s="50"/>
      <c r="F23" s="50"/>
      <c r="G23" s="50"/>
      <c r="H23" s="52"/>
    </row>
    <row r="24" spans="1:8" x14ac:dyDescent="0.25">
      <c r="A24" s="48" t="s">
        <v>318</v>
      </c>
      <c r="B24" s="50"/>
      <c r="C24" s="50"/>
      <c r="D24" s="50"/>
      <c r="E24" s="50"/>
      <c r="F24" s="50"/>
      <c r="G24" s="50"/>
      <c r="H24" s="52"/>
    </row>
    <row r="25" spans="1:8" x14ac:dyDescent="0.25">
      <c r="A25" s="48" t="s">
        <v>319</v>
      </c>
      <c r="B25" s="50"/>
      <c r="C25" s="50"/>
      <c r="D25" s="50"/>
      <c r="E25" s="50"/>
      <c r="F25" s="50"/>
      <c r="G25" s="50"/>
      <c r="H25" s="51"/>
    </row>
    <row r="26" spans="1:8" x14ac:dyDescent="0.25">
      <c r="A26" s="48" t="s">
        <v>320</v>
      </c>
      <c r="B26" s="50"/>
      <c r="C26" s="50"/>
      <c r="D26" s="50"/>
      <c r="E26" s="50"/>
      <c r="F26" s="50"/>
      <c r="G26" s="50"/>
      <c r="H26" s="51"/>
    </row>
    <row r="27" spans="1:8" x14ac:dyDescent="0.25">
      <c r="A27" s="48" t="s">
        <v>321</v>
      </c>
      <c r="B27" s="50"/>
      <c r="C27" s="50"/>
      <c r="D27" s="50"/>
      <c r="E27" s="50"/>
      <c r="F27" s="50"/>
      <c r="G27" s="50"/>
      <c r="H27" s="51"/>
    </row>
    <row r="28" spans="1:8" x14ac:dyDescent="0.25">
      <c r="A28" s="48" t="s">
        <v>322</v>
      </c>
      <c r="B28" s="50"/>
      <c r="C28" s="50"/>
      <c r="D28" s="50"/>
      <c r="E28" s="50"/>
      <c r="F28" s="50"/>
      <c r="G28" s="50"/>
      <c r="H28" s="51"/>
    </row>
    <row r="29" spans="1:8" x14ac:dyDescent="0.25">
      <c r="A29" s="48" t="s">
        <v>323</v>
      </c>
      <c r="B29" s="50"/>
      <c r="C29" s="50"/>
      <c r="D29" s="50"/>
      <c r="E29" s="50"/>
      <c r="F29" s="50"/>
      <c r="G29" s="50"/>
      <c r="H29" s="51"/>
    </row>
    <row r="30" spans="1:8" x14ac:dyDescent="0.25">
      <c r="A30" s="48" t="s">
        <v>324</v>
      </c>
      <c r="B30" s="50"/>
      <c r="C30" s="50"/>
      <c r="D30" s="50"/>
      <c r="E30" s="50"/>
      <c r="F30" s="50"/>
      <c r="G30" s="50"/>
      <c r="H30" s="51"/>
    </row>
    <row r="31" spans="1:8" x14ac:dyDescent="0.25">
      <c r="A31" s="48" t="s">
        <v>325</v>
      </c>
      <c r="B31" s="50"/>
      <c r="C31" s="50"/>
      <c r="D31" s="50"/>
      <c r="E31" s="50"/>
      <c r="F31" s="50"/>
      <c r="G31" s="50"/>
      <c r="H31" s="51"/>
    </row>
    <row r="32" spans="1:8" x14ac:dyDescent="0.25">
      <c r="A32" s="48" t="s">
        <v>326</v>
      </c>
      <c r="B32" s="50"/>
      <c r="C32" s="50"/>
      <c r="D32" s="50"/>
      <c r="E32" s="50"/>
      <c r="F32" s="50"/>
      <c r="G32" s="50"/>
      <c r="H32" s="51"/>
    </row>
    <row r="33" spans="1:8" x14ac:dyDescent="0.25">
      <c r="A33" s="48" t="s">
        <v>327</v>
      </c>
      <c r="B33" s="50"/>
      <c r="C33" s="50"/>
      <c r="D33" s="50"/>
      <c r="E33" s="50"/>
      <c r="F33" s="50"/>
      <c r="G33" s="50"/>
      <c r="H33" s="51"/>
    </row>
    <row r="34" spans="1:8" x14ac:dyDescent="0.25">
      <c r="A34" s="48" t="s">
        <v>328</v>
      </c>
      <c r="B34" s="50"/>
      <c r="C34" s="50"/>
      <c r="D34" s="50"/>
      <c r="E34" s="50"/>
      <c r="F34" s="50"/>
      <c r="G34" s="50"/>
      <c r="H34" s="51"/>
    </row>
    <row r="35" spans="1:8" x14ac:dyDescent="0.25">
      <c r="A35" s="48" t="s">
        <v>329</v>
      </c>
      <c r="B35" s="50"/>
      <c r="C35" s="50"/>
      <c r="D35" s="50"/>
      <c r="E35" s="50"/>
      <c r="F35" s="50"/>
      <c r="G35" s="50"/>
      <c r="H35" s="51"/>
    </row>
    <row r="36" spans="1:8" x14ac:dyDescent="0.25">
      <c r="A36" s="48" t="s">
        <v>330</v>
      </c>
      <c r="B36" s="50"/>
      <c r="C36" s="50"/>
      <c r="D36" s="50"/>
      <c r="E36" s="50"/>
      <c r="F36" s="50"/>
      <c r="G36" s="50"/>
      <c r="H36" s="51"/>
    </row>
    <row r="37" spans="1:8" x14ac:dyDescent="0.25">
      <c r="A37" s="48" t="s">
        <v>331</v>
      </c>
      <c r="B37" s="50"/>
      <c r="C37" s="50"/>
      <c r="D37" s="50"/>
      <c r="E37" s="50"/>
      <c r="F37" s="50"/>
      <c r="G37" s="50"/>
      <c r="H37" s="51"/>
    </row>
    <row r="38" spans="1:8" x14ac:dyDescent="0.25">
      <c r="A38" s="48" t="s">
        <v>332</v>
      </c>
      <c r="B38" s="50"/>
      <c r="C38" s="50"/>
      <c r="D38" s="50"/>
      <c r="E38" s="50"/>
      <c r="F38" s="50"/>
      <c r="G38" s="50"/>
      <c r="H38" s="51"/>
    </row>
    <row r="39" spans="1:8" x14ac:dyDescent="0.25">
      <c r="A39" s="48" t="s">
        <v>333</v>
      </c>
      <c r="B39" s="50"/>
      <c r="C39" s="50"/>
      <c r="D39" s="50"/>
      <c r="E39" s="50"/>
      <c r="F39" s="50"/>
      <c r="G39" s="50"/>
      <c r="H39" s="51"/>
    </row>
    <row r="40" spans="1:8" x14ac:dyDescent="0.25">
      <c r="A40" s="48" t="s">
        <v>334</v>
      </c>
      <c r="B40" s="50"/>
      <c r="C40" s="50"/>
      <c r="D40" s="50"/>
      <c r="E40" s="50"/>
      <c r="F40" s="50"/>
      <c r="G40" s="50"/>
      <c r="H40" s="51"/>
    </row>
    <row r="41" spans="1:8" x14ac:dyDescent="0.25">
      <c r="A41" s="48" t="s">
        <v>335</v>
      </c>
      <c r="B41" s="50"/>
      <c r="C41" s="50"/>
      <c r="D41" s="50"/>
      <c r="E41" s="50"/>
      <c r="F41" s="50"/>
      <c r="G41" s="50"/>
      <c r="H41" s="51"/>
    </row>
    <row r="42" spans="1:8" x14ac:dyDescent="0.25">
      <c r="A42" s="48" t="s">
        <v>336</v>
      </c>
      <c r="B42" s="50"/>
      <c r="C42" s="50"/>
      <c r="D42" s="50"/>
      <c r="E42" s="50"/>
      <c r="F42" s="50"/>
      <c r="G42" s="50"/>
      <c r="H42" s="51"/>
    </row>
    <row r="43" spans="1:8" x14ac:dyDescent="0.25">
      <c r="A43" s="48" t="s">
        <v>337</v>
      </c>
      <c r="B43" s="50"/>
      <c r="C43" s="50"/>
      <c r="D43" s="50"/>
      <c r="E43" s="50"/>
      <c r="F43" s="50"/>
      <c r="G43" s="50"/>
      <c r="H43" s="51"/>
    </row>
    <row r="44" spans="1:8" x14ac:dyDescent="0.25">
      <c r="A44" s="48" t="s">
        <v>338</v>
      </c>
      <c r="B44" s="50"/>
      <c r="C44" s="50"/>
      <c r="D44" s="50"/>
      <c r="E44" s="50"/>
      <c r="F44" s="50"/>
      <c r="G44" s="50"/>
      <c r="H44" s="51"/>
    </row>
    <row r="45" spans="1:8" x14ac:dyDescent="0.25">
      <c r="A45" s="48" t="s">
        <v>339</v>
      </c>
      <c r="B45" s="50"/>
      <c r="C45" s="50"/>
      <c r="D45" s="50"/>
      <c r="E45" s="50"/>
      <c r="F45" s="50"/>
      <c r="G45" s="50"/>
      <c r="H45" s="51"/>
    </row>
    <row r="46" spans="1:8" x14ac:dyDescent="0.25">
      <c r="A46" s="48" t="s">
        <v>340</v>
      </c>
      <c r="B46" s="50"/>
      <c r="C46" s="50"/>
      <c r="D46" s="50"/>
      <c r="E46" s="50"/>
      <c r="F46" s="50"/>
      <c r="G46" s="50"/>
      <c r="H46" s="51"/>
    </row>
    <row r="47" spans="1:8" x14ac:dyDescent="0.25">
      <c r="A47" s="48" t="s">
        <v>341</v>
      </c>
      <c r="B47" s="50"/>
      <c r="C47" s="50"/>
      <c r="D47" s="50"/>
      <c r="E47" s="50"/>
      <c r="F47" s="50"/>
      <c r="G47" s="50"/>
      <c r="H47" s="51"/>
    </row>
    <row r="48" spans="1:8" x14ac:dyDescent="0.25">
      <c r="A48" s="48" t="s">
        <v>342</v>
      </c>
      <c r="B48" s="50"/>
      <c r="C48" s="50"/>
      <c r="D48" s="50"/>
      <c r="E48" s="50"/>
      <c r="F48" s="50"/>
      <c r="G48" s="50"/>
      <c r="H48" s="51"/>
    </row>
    <row r="49" spans="1:8" x14ac:dyDescent="0.25">
      <c r="A49" s="48" t="s">
        <v>343</v>
      </c>
      <c r="B49" s="50"/>
      <c r="C49" s="50"/>
      <c r="D49" s="50"/>
      <c r="E49" s="50"/>
      <c r="F49" s="50"/>
      <c r="G49" s="50"/>
      <c r="H49" s="51"/>
    </row>
    <row r="50" spans="1:8" x14ac:dyDescent="0.25">
      <c r="A50" s="48" t="s">
        <v>344</v>
      </c>
      <c r="B50" s="50"/>
      <c r="C50" s="50"/>
      <c r="D50" s="50"/>
      <c r="E50" s="50"/>
      <c r="F50" s="50"/>
      <c r="G50" s="50"/>
      <c r="H50" s="51"/>
    </row>
    <row r="51" spans="1:8" x14ac:dyDescent="0.25">
      <c r="A51" s="48" t="s">
        <v>345</v>
      </c>
      <c r="B51" s="50"/>
      <c r="C51" s="50"/>
      <c r="D51" s="50"/>
      <c r="E51" s="50"/>
      <c r="F51" s="50"/>
      <c r="G51" s="50"/>
      <c r="H51" s="51"/>
    </row>
    <row r="52" spans="1:8" x14ac:dyDescent="0.25">
      <c r="A52" s="48" t="s">
        <v>346</v>
      </c>
      <c r="B52" s="50"/>
      <c r="C52" s="50"/>
      <c r="D52" s="50"/>
      <c r="E52" s="50"/>
      <c r="F52" s="50"/>
      <c r="G52" s="50"/>
      <c r="H52" s="51"/>
    </row>
    <row r="53" spans="1:8" x14ac:dyDescent="0.25">
      <c r="A53" s="48" t="s">
        <v>347</v>
      </c>
      <c r="B53" s="50"/>
      <c r="C53" s="50"/>
      <c r="D53" s="50"/>
      <c r="E53" s="50"/>
      <c r="F53" s="50"/>
      <c r="G53" s="50"/>
      <c r="H53" s="51"/>
    </row>
    <row r="54" spans="1:8" x14ac:dyDescent="0.25">
      <c r="A54" s="48" t="s">
        <v>348</v>
      </c>
      <c r="B54" s="50"/>
      <c r="C54" s="50"/>
      <c r="D54" s="50"/>
      <c r="E54" s="50"/>
      <c r="F54" s="50"/>
      <c r="G54" s="50"/>
      <c r="H54" s="51"/>
    </row>
    <row r="55" spans="1:8" x14ac:dyDescent="0.25">
      <c r="A55" s="48" t="s">
        <v>349</v>
      </c>
      <c r="B55" s="50"/>
      <c r="C55" s="50"/>
      <c r="D55" s="50"/>
      <c r="E55" s="50"/>
      <c r="F55" s="50"/>
      <c r="G55" s="50"/>
      <c r="H55" s="51"/>
    </row>
    <row r="56" spans="1:8" x14ac:dyDescent="0.25">
      <c r="A56" s="10"/>
      <c r="B56" s="11"/>
      <c r="C56" s="11"/>
      <c r="D56" s="11"/>
      <c r="E56" s="11"/>
      <c r="F56" s="11"/>
      <c r="G56" s="11"/>
      <c r="H56" s="12"/>
    </row>
    <row r="57" spans="1:8" s="13" customFormat="1" x14ac:dyDescent="0.25">
      <c r="B57" s="14"/>
      <c r="C57" s="140"/>
      <c r="D57" s="140"/>
      <c r="E57" s="140"/>
      <c r="F57" s="14"/>
      <c r="G57" s="14"/>
      <c r="H57" s="14"/>
    </row>
  </sheetData>
  <sheetProtection algorithmName="SHA-512" hashValue="N6bdgOG+QAJ78HR9nibmGduC7KYeJrDoJG4r3i8qWgkDpMcjdmUX+lG7F8uSXpbVWi1Q5KwyXfXgb0a9t1Wl7g==" saltValue="I0cVoT5hMMbklRMOWQ73WA==" spinCount="100000" sheet="1" insertRows="0" deleteRows="0" selectLockedCells="1" sort="0" autoFilter="0" pivotTables="0"/>
  <mergeCells count="2">
    <mergeCell ref="H1:H4"/>
    <mergeCell ref="C57:E57"/>
  </mergeCells>
  <conditionalFormatting sqref="B6:G24 B56:G56">
    <cfRule type="containsText" dxfId="23" priority="11" stopIfTrue="1" operator="containsText" text="green">
      <formula>NOT(ISERROR(SEARCH("green",B6)))</formula>
    </cfRule>
    <cfRule type="containsText" dxfId="22" priority="12" stopIfTrue="1" operator="containsText" text="red">
      <formula>NOT(ISERROR(SEARCH("red",B6)))</formula>
    </cfRule>
  </conditionalFormatting>
  <conditionalFormatting sqref="B6:G24 B56:G56">
    <cfRule type="containsText" dxfId="21" priority="7" stopIfTrue="1" operator="containsText" text="B-">
      <formula>NOT(ISERROR(SEARCH("B-",B6)))</formula>
    </cfRule>
    <cfRule type="containsText" dxfId="20" priority="8" stopIfTrue="1" operator="containsText" text="G-">
      <formula>NOT(ISERROR(SEARCH("G-",B6)))</formula>
    </cfRule>
    <cfRule type="containsText" dxfId="19" priority="9" stopIfTrue="1" operator="containsText" text="Y-">
      <formula>NOT(ISERROR(SEARCH("Y-",B6)))</formula>
    </cfRule>
    <cfRule type="containsText" dxfId="18" priority="10" stopIfTrue="1" operator="containsText" text="R-">
      <formula>NOT(ISERROR(SEARCH("R-",B6)))</formula>
    </cfRule>
  </conditionalFormatting>
  <conditionalFormatting sqref="B25:G55">
    <cfRule type="containsText" dxfId="17" priority="5" stopIfTrue="1" operator="containsText" text="green">
      <formula>NOT(ISERROR(SEARCH("green",B25)))</formula>
    </cfRule>
    <cfRule type="containsText" dxfId="16" priority="6" stopIfTrue="1" operator="containsText" text="red">
      <formula>NOT(ISERROR(SEARCH("red",B25)))</formula>
    </cfRule>
  </conditionalFormatting>
  <conditionalFormatting sqref="B25:G55">
    <cfRule type="containsText" dxfId="15" priority="1" stopIfTrue="1" operator="containsText" text="B-">
      <formula>NOT(ISERROR(SEARCH("B-",B25)))</formula>
    </cfRule>
    <cfRule type="containsText" dxfId="14" priority="2" stopIfTrue="1" operator="containsText" text="G-">
      <formula>NOT(ISERROR(SEARCH("G-",B25)))</formula>
    </cfRule>
    <cfRule type="containsText" dxfId="13" priority="3" stopIfTrue="1" operator="containsText" text="Y-">
      <formula>NOT(ISERROR(SEARCH("Y-",B25)))</formula>
    </cfRule>
    <cfRule type="containsText" dxfId="12" priority="4" stopIfTrue="1" operator="containsText" text="R-">
      <formula>NOT(ISERROR(SEARCH("R-",B25)))</formula>
    </cfRule>
  </conditionalFormatting>
  <pageMargins left="0" right="0" top="0.5" bottom="0.5" header="0" footer="0"/>
  <pageSetup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7"/>
  <sheetViews>
    <sheetView zoomScaleNormal="100" workbookViewId="0">
      <pane ySplit="3" topLeftCell="A4" activePane="bottomLeft" state="frozenSplit"/>
      <selection pane="bottomLeft" activeCell="B1" sqref="B1"/>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3.5" customHeight="1" x14ac:dyDescent="0.3">
      <c r="A2" s="135" t="s">
        <v>592</v>
      </c>
      <c r="B2" s="135"/>
      <c r="C2" s="135"/>
      <c r="D2" s="135"/>
      <c r="E2" s="135"/>
      <c r="F2" s="135"/>
      <c r="G2" s="135"/>
      <c r="H2" s="135"/>
      <c r="I2" s="135"/>
      <c r="J2" s="135"/>
      <c r="K2" s="135"/>
      <c r="L2" s="135"/>
      <c r="M2" s="4"/>
      <c r="N2" s="4"/>
      <c r="O2" s="134" t="s">
        <v>8</v>
      </c>
      <c r="P2" s="134"/>
    </row>
    <row r="3" spans="1:16" s="1" customFormat="1" ht="33" customHeight="1" x14ac:dyDescent="0.3">
      <c r="A3" s="62" t="s">
        <v>446</v>
      </c>
      <c r="B3" s="4" t="s">
        <v>1</v>
      </c>
      <c r="C3" s="59"/>
      <c r="D3" s="104"/>
      <c r="E3" s="4" t="s">
        <v>2</v>
      </c>
      <c r="F3" s="4" t="s">
        <v>32</v>
      </c>
      <c r="G3" s="4" t="s">
        <v>33</v>
      </c>
      <c r="H3" s="4" t="s">
        <v>34</v>
      </c>
      <c r="I3" s="4" t="s">
        <v>6</v>
      </c>
      <c r="J3" s="4" t="s">
        <v>7</v>
      </c>
      <c r="K3" s="4" t="s">
        <v>32</v>
      </c>
      <c r="L3" s="4" t="s">
        <v>33</v>
      </c>
      <c r="M3" s="4" t="s">
        <v>34</v>
      </c>
      <c r="N3" s="4" t="s">
        <v>6</v>
      </c>
      <c r="O3" s="4" t="s">
        <v>10</v>
      </c>
      <c r="P3" s="4" t="s">
        <v>9</v>
      </c>
    </row>
    <row r="4" spans="1:16" x14ac:dyDescent="0.3">
      <c r="A4" s="82">
        <f>' KF Input Sheet'!$D$1</f>
        <v>0</v>
      </c>
      <c r="B4" s="43" t="s">
        <v>409</v>
      </c>
      <c r="C4" s="44" t="s">
        <v>410</v>
      </c>
      <c r="D4" s="123"/>
      <c r="E4" s="123"/>
      <c r="F4" s="123"/>
      <c r="G4" s="123"/>
      <c r="H4" s="123"/>
      <c r="I4" s="123"/>
      <c r="J4" s="123"/>
      <c r="K4" s="123"/>
      <c r="L4" s="123"/>
      <c r="M4" s="123"/>
      <c r="N4" s="123"/>
      <c r="O4" s="123"/>
      <c r="P4" s="123"/>
    </row>
    <row r="5" spans="1:16" x14ac:dyDescent="0.3">
      <c r="A5" s="82">
        <f>' KF Input Sheet'!$D$1</f>
        <v>0</v>
      </c>
      <c r="B5" s="47" t="s">
        <v>411</v>
      </c>
      <c r="C5" s="43" t="s">
        <v>412</v>
      </c>
      <c r="D5" s="123"/>
      <c r="E5" s="123"/>
      <c r="F5" s="123"/>
      <c r="G5" s="123"/>
      <c r="H5" s="123"/>
      <c r="I5" s="123"/>
      <c r="J5" s="123"/>
      <c r="K5" s="123"/>
      <c r="L5" s="123"/>
      <c r="M5" s="123"/>
      <c r="N5" s="123"/>
      <c r="O5" s="123"/>
      <c r="P5" s="123"/>
    </row>
    <row r="6" spans="1:16" ht="28.8" x14ac:dyDescent="0.3">
      <c r="A6" s="82">
        <f>' KF Input Sheet'!$D$1</f>
        <v>0</v>
      </c>
      <c r="B6" s="43" t="s">
        <v>413</v>
      </c>
      <c r="C6" s="43" t="s">
        <v>414</v>
      </c>
      <c r="D6" s="123"/>
      <c r="E6" s="123"/>
      <c r="F6" s="123"/>
      <c r="G6" s="123"/>
      <c r="H6" s="123"/>
      <c r="I6" s="123"/>
      <c r="J6" s="123"/>
      <c r="K6" s="123"/>
      <c r="L6" s="123"/>
      <c r="M6" s="123"/>
      <c r="N6" s="123"/>
      <c r="O6" s="123"/>
      <c r="P6" s="123"/>
    </row>
    <row r="7" spans="1:16" x14ac:dyDescent="0.3">
      <c r="A7" s="82">
        <f>' KF Input Sheet'!$D$1</f>
        <v>0</v>
      </c>
      <c r="B7" s="47" t="s">
        <v>415</v>
      </c>
      <c r="C7" s="43" t="s">
        <v>416</v>
      </c>
      <c r="D7" s="123"/>
      <c r="E7" s="123"/>
      <c r="F7" s="123"/>
      <c r="G7" s="123"/>
      <c r="H7" s="123"/>
      <c r="I7" s="123"/>
      <c r="J7" s="123"/>
      <c r="K7" s="123"/>
      <c r="L7" s="123"/>
      <c r="M7" s="123"/>
      <c r="N7" s="123"/>
      <c r="O7" s="123"/>
      <c r="P7" s="123"/>
    </row>
    <row r="8" spans="1:16" x14ac:dyDescent="0.3">
      <c r="A8" s="82">
        <f>' KF Input Sheet'!$D$1</f>
        <v>0</v>
      </c>
      <c r="B8" s="43" t="s">
        <v>417</v>
      </c>
      <c r="C8" s="43" t="s">
        <v>418</v>
      </c>
      <c r="D8" s="123"/>
      <c r="E8" s="123"/>
      <c r="F8" s="123"/>
      <c r="G8" s="123"/>
      <c r="H8" s="123"/>
      <c r="I8" s="123"/>
      <c r="J8" s="123"/>
      <c r="K8" s="123"/>
      <c r="L8" s="123"/>
      <c r="M8" s="123"/>
      <c r="N8" s="123"/>
      <c r="O8" s="123"/>
      <c r="P8" s="123"/>
    </row>
    <row r="9" spans="1:16" ht="28.8" x14ac:dyDescent="0.3">
      <c r="A9" s="82">
        <f>' KF Input Sheet'!$D$1</f>
        <v>0</v>
      </c>
      <c r="B9" s="43" t="s">
        <v>445</v>
      </c>
      <c r="C9" s="43" t="s">
        <v>22</v>
      </c>
      <c r="D9" s="123"/>
      <c r="E9" s="123"/>
      <c r="F9" s="123"/>
      <c r="G9" s="123"/>
      <c r="H9" s="123"/>
      <c r="I9" s="123"/>
      <c r="J9" s="123"/>
      <c r="K9" s="123"/>
      <c r="L9" s="123"/>
      <c r="M9" s="123"/>
      <c r="N9" s="123"/>
      <c r="O9" s="123"/>
      <c r="P9" s="123"/>
    </row>
    <row r="10" spans="1:16" x14ac:dyDescent="0.3">
      <c r="A10" s="82">
        <f>' KF Input Sheet'!$D$1</f>
        <v>0</v>
      </c>
      <c r="B10" s="126"/>
      <c r="C10" s="123"/>
      <c r="D10" s="123"/>
      <c r="E10" s="123"/>
      <c r="F10" s="123"/>
      <c r="G10" s="123"/>
      <c r="H10" s="123"/>
      <c r="I10" s="123"/>
      <c r="J10" s="123"/>
      <c r="K10" s="123"/>
      <c r="L10" s="123"/>
      <c r="M10" s="123"/>
      <c r="N10" s="123"/>
      <c r="O10" s="123"/>
      <c r="P10" s="123"/>
    </row>
    <row r="11" spans="1:16" x14ac:dyDescent="0.3">
      <c r="A11" s="82">
        <f>' KF Input Sheet'!$D$1</f>
        <v>0</v>
      </c>
      <c r="B11" s="123"/>
      <c r="C11" s="123"/>
      <c r="D11" s="123"/>
      <c r="E11" s="123"/>
      <c r="F11" s="123"/>
      <c r="G11" s="123"/>
      <c r="H11" s="123"/>
      <c r="I11" s="123"/>
      <c r="J11" s="123"/>
      <c r="K11" s="123"/>
      <c r="L11" s="123"/>
      <c r="M11" s="123"/>
      <c r="N11" s="123"/>
      <c r="O11" s="123"/>
      <c r="P11" s="123"/>
    </row>
    <row r="12" spans="1:16" x14ac:dyDescent="0.3">
      <c r="A12" s="82">
        <f>' KF Input Sheet'!$D$1</f>
        <v>0</v>
      </c>
      <c r="B12" s="126"/>
      <c r="C12" s="123"/>
      <c r="D12" s="123"/>
      <c r="E12" s="123"/>
      <c r="F12" s="123"/>
      <c r="G12" s="123"/>
      <c r="H12" s="123"/>
      <c r="I12" s="123"/>
      <c r="J12" s="123"/>
      <c r="K12" s="123"/>
      <c r="L12" s="123"/>
      <c r="M12" s="123"/>
      <c r="N12" s="123"/>
      <c r="O12" s="123"/>
      <c r="P12" s="123"/>
    </row>
    <row r="13" spans="1:16" s="1" customFormat="1" x14ac:dyDescent="0.3">
      <c r="B13" s="41"/>
      <c r="C13" s="41"/>
      <c r="D13" s="41"/>
      <c r="E13" s="41"/>
      <c r="F13" s="41">
        <f>COUNTIF(F4:F12,"x")</f>
        <v>0</v>
      </c>
      <c r="G13" s="41">
        <f>COUNTIF(G4:G12,"x")</f>
        <v>0</v>
      </c>
      <c r="H13" s="41">
        <f>COUNTIF(H4:H12,"x")</f>
        <v>0</v>
      </c>
      <c r="I13" s="41">
        <f>COUNTIF(I4:I12,"x")</f>
        <v>0</v>
      </c>
      <c r="J13" s="41"/>
      <c r="K13" s="41">
        <f>COUNTIF(K4:K12,"x")</f>
        <v>0</v>
      </c>
      <c r="L13" s="41">
        <f>COUNTIF(L4:L12,"x")</f>
        <v>0</v>
      </c>
      <c r="M13" s="41">
        <f>COUNTIF(M4:M12,"x")</f>
        <v>0</v>
      </c>
      <c r="N13" s="41">
        <f>COUNTIF(N4:N12,"x")</f>
        <v>0</v>
      </c>
      <c r="O13" s="41">
        <f>COUNTA(O4:O12)</f>
        <v>0</v>
      </c>
      <c r="P13" s="41">
        <f>COUNTA(P4:P12)</f>
        <v>0</v>
      </c>
    </row>
    <row r="14" spans="1:16" x14ac:dyDescent="0.3">
      <c r="B14" s="45"/>
      <c r="C14" s="45"/>
      <c r="D14" s="45"/>
      <c r="E14" s="45"/>
      <c r="F14" s="45"/>
      <c r="G14" s="45"/>
      <c r="H14" s="45"/>
      <c r="I14" s="45"/>
      <c r="J14" s="45"/>
      <c r="K14" s="45"/>
      <c r="L14" s="45"/>
      <c r="M14" s="45"/>
      <c r="N14" s="45"/>
      <c r="O14" s="45"/>
      <c r="P14" s="45"/>
    </row>
    <row r="15" spans="1:16" x14ac:dyDescent="0.3">
      <c r="B15" s="45"/>
      <c r="C15" s="45"/>
      <c r="D15" s="45"/>
      <c r="E15" s="45"/>
      <c r="F15" s="45"/>
      <c r="G15" s="45"/>
      <c r="H15" s="45"/>
      <c r="I15" s="45"/>
      <c r="J15" s="45"/>
      <c r="K15" s="45"/>
      <c r="L15" s="45"/>
      <c r="M15" s="45"/>
      <c r="N15" s="45"/>
      <c r="O15" s="45"/>
      <c r="P15" s="45"/>
    </row>
    <row r="16" spans="1:16" ht="57.6" x14ac:dyDescent="0.3">
      <c r="A16" s="82">
        <f>' KF Input Sheet'!$D$1</f>
        <v>0</v>
      </c>
      <c r="B16" s="46" t="s">
        <v>429</v>
      </c>
      <c r="C16" s="133"/>
      <c r="D16" s="133"/>
      <c r="E16" s="133"/>
      <c r="F16" s="133"/>
      <c r="G16" s="133"/>
      <c r="H16" s="133"/>
      <c r="I16" s="133"/>
      <c r="J16" s="133"/>
      <c r="K16" s="133"/>
      <c r="L16" s="133"/>
      <c r="M16" s="133"/>
      <c r="N16" s="133"/>
      <c r="O16" s="133"/>
      <c r="P16" s="133"/>
    </row>
    <row r="17" spans="1:16" ht="84" customHeight="1" x14ac:dyDescent="0.3">
      <c r="A17" s="82">
        <f>' KF Input Sheet'!$D$1</f>
        <v>0</v>
      </c>
      <c r="B17" s="46" t="s">
        <v>430</v>
      </c>
      <c r="C17" s="133"/>
      <c r="D17" s="133"/>
      <c r="E17" s="133"/>
      <c r="F17" s="133"/>
      <c r="G17" s="133"/>
      <c r="H17" s="133"/>
      <c r="I17" s="133"/>
      <c r="J17" s="133"/>
      <c r="K17" s="133"/>
      <c r="L17" s="133"/>
      <c r="M17" s="133"/>
      <c r="N17" s="133"/>
      <c r="O17" s="133"/>
      <c r="P17" s="133"/>
    </row>
  </sheetData>
  <sheetProtection algorithmName="SHA-512" hashValue="Dsm9lPZNXpoM+nl3rVWBYobrBNXubuOrK+S7LYz4/NcETM6qh/bZizJ3IeNDo0Pq0PzUPaZ0uALXbbyG99jaFg==" saltValue="XV7phX3DMFtpQSCrA0OCIQ==" spinCount="100000" sheet="1" objects="1" scenarios="1" insertRows="0"/>
  <mergeCells count="5">
    <mergeCell ref="C17:P17"/>
    <mergeCell ref="O2:P2"/>
    <mergeCell ref="C16:P16"/>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7"/>
  <sheetViews>
    <sheetView zoomScaleNormal="100" workbookViewId="0">
      <selection activeCell="A6" sqref="A6"/>
    </sheetView>
  </sheetViews>
  <sheetFormatPr defaultColWidth="9.109375" defaultRowHeight="13.2" x14ac:dyDescent="0.25"/>
  <cols>
    <col min="1" max="1" width="8.109375" style="9" customWidth="1"/>
    <col min="2" max="2" width="19.109375" style="15" customWidth="1"/>
    <col min="3" max="3" width="15.88671875" style="15" customWidth="1"/>
    <col min="4" max="4" width="28" style="15" customWidth="1"/>
    <col min="5" max="5" width="19.6640625" style="15" customWidth="1"/>
    <col min="6" max="6" width="25.6640625" style="15" customWidth="1"/>
    <col min="7" max="7" width="28" style="15" customWidth="1"/>
    <col min="8" max="8" width="19.109375" style="15" customWidth="1"/>
    <col min="9" max="16384" width="9.109375" style="9"/>
  </cols>
  <sheetData>
    <row r="1" spans="1:8" s="7" customFormat="1" ht="40.799999999999997" x14ac:dyDescent="0.2">
      <c r="A1" s="25" t="s">
        <v>117</v>
      </c>
      <c r="B1" s="26" t="s">
        <v>427</v>
      </c>
      <c r="C1" s="26" t="s">
        <v>118</v>
      </c>
      <c r="D1" s="26" t="s">
        <v>119</v>
      </c>
      <c r="E1" s="26" t="s">
        <v>428</v>
      </c>
      <c r="F1" s="26" t="s">
        <v>120</v>
      </c>
      <c r="G1" s="26" t="s">
        <v>121</v>
      </c>
      <c r="H1" s="141" t="s">
        <v>249</v>
      </c>
    </row>
    <row r="2" spans="1:8" s="7" customFormat="1" ht="51" x14ac:dyDescent="0.2">
      <c r="A2" s="27" t="s">
        <v>123</v>
      </c>
      <c r="B2" s="28" t="s">
        <v>425</v>
      </c>
      <c r="C2" s="28" t="s">
        <v>124</v>
      </c>
      <c r="D2" s="28" t="s">
        <v>125</v>
      </c>
      <c r="E2" s="28" t="s">
        <v>426</v>
      </c>
      <c r="F2" s="28" t="s">
        <v>126</v>
      </c>
      <c r="G2" s="28" t="s">
        <v>127</v>
      </c>
      <c r="H2" s="141"/>
    </row>
    <row r="3" spans="1:8" s="7" customFormat="1" ht="40.799999999999997" x14ac:dyDescent="0.2">
      <c r="A3" s="29" t="s">
        <v>128</v>
      </c>
      <c r="B3" s="30" t="s">
        <v>129</v>
      </c>
      <c r="C3" s="30" t="s">
        <v>130</v>
      </c>
      <c r="D3" s="30" t="s">
        <v>131</v>
      </c>
      <c r="E3" s="30" t="s">
        <v>132</v>
      </c>
      <c r="F3" s="30" t="s">
        <v>133</v>
      </c>
      <c r="G3" s="30" t="s">
        <v>134</v>
      </c>
      <c r="H3" s="141"/>
    </row>
    <row r="4" spans="1:8" s="7" customFormat="1" ht="51" x14ac:dyDescent="0.2">
      <c r="A4" s="31" t="s">
        <v>135</v>
      </c>
      <c r="B4" s="32" t="s">
        <v>136</v>
      </c>
      <c r="C4" s="32" t="s">
        <v>137</v>
      </c>
      <c r="D4" s="32" t="s">
        <v>138</v>
      </c>
      <c r="E4" s="32" t="s">
        <v>139</v>
      </c>
      <c r="F4" s="32" t="s">
        <v>133</v>
      </c>
      <c r="G4" s="32" t="s">
        <v>140</v>
      </c>
      <c r="H4" s="141"/>
    </row>
    <row r="5" spans="1:8" s="8" customFormat="1" x14ac:dyDescent="0.25">
      <c r="A5" s="33" t="s">
        <v>141</v>
      </c>
      <c r="B5" s="34" t="s">
        <v>142</v>
      </c>
      <c r="C5" s="34" t="s">
        <v>143</v>
      </c>
      <c r="D5" s="34" t="s">
        <v>144</v>
      </c>
      <c r="E5" s="34" t="s">
        <v>145</v>
      </c>
      <c r="F5" s="34" t="s">
        <v>146</v>
      </c>
      <c r="G5" s="34" t="s">
        <v>147</v>
      </c>
      <c r="H5" s="34" t="s">
        <v>148</v>
      </c>
    </row>
    <row r="6" spans="1:8" x14ac:dyDescent="0.25">
      <c r="A6" s="48" t="s">
        <v>350</v>
      </c>
      <c r="B6" s="50"/>
      <c r="C6" s="50"/>
      <c r="D6" s="50"/>
      <c r="E6" s="50"/>
      <c r="F6" s="50"/>
      <c r="G6" s="50"/>
      <c r="H6" s="51"/>
    </row>
    <row r="7" spans="1:8" x14ac:dyDescent="0.25">
      <c r="A7" s="48" t="s">
        <v>351</v>
      </c>
      <c r="B7" s="50"/>
      <c r="C7" s="50"/>
      <c r="D7" s="50"/>
      <c r="E7" s="50"/>
      <c r="F7" s="50"/>
      <c r="G7" s="50"/>
      <c r="H7" s="51"/>
    </row>
    <row r="8" spans="1:8" x14ac:dyDescent="0.25">
      <c r="A8" s="48" t="s">
        <v>352</v>
      </c>
      <c r="B8" s="50"/>
      <c r="C8" s="50"/>
      <c r="D8" s="50"/>
      <c r="E8" s="50"/>
      <c r="F8" s="50"/>
      <c r="G8" s="50"/>
      <c r="H8" s="51"/>
    </row>
    <row r="9" spans="1:8" x14ac:dyDescent="0.25">
      <c r="A9" s="48" t="s">
        <v>353</v>
      </c>
      <c r="B9" s="50"/>
      <c r="C9" s="50"/>
      <c r="D9" s="50"/>
      <c r="E9" s="50"/>
      <c r="F9" s="50"/>
      <c r="G9" s="50"/>
      <c r="H9" s="51"/>
    </row>
    <row r="10" spans="1:8" x14ac:dyDescent="0.25">
      <c r="A10" s="48" t="s">
        <v>354</v>
      </c>
      <c r="B10" s="50"/>
      <c r="C10" s="50"/>
      <c r="D10" s="50"/>
      <c r="E10" s="50"/>
      <c r="F10" s="50"/>
      <c r="G10" s="50"/>
      <c r="H10" s="51"/>
    </row>
    <row r="11" spans="1:8" x14ac:dyDescent="0.25">
      <c r="A11" s="48" t="s">
        <v>355</v>
      </c>
      <c r="B11" s="50"/>
      <c r="C11" s="50"/>
      <c r="D11" s="50"/>
      <c r="E11" s="50"/>
      <c r="F11" s="50"/>
      <c r="G11" s="50"/>
      <c r="H11" s="51"/>
    </row>
    <row r="12" spans="1:8" x14ac:dyDescent="0.25">
      <c r="A12" s="48" t="s">
        <v>356</v>
      </c>
      <c r="B12" s="50"/>
      <c r="C12" s="50"/>
      <c r="D12" s="50"/>
      <c r="E12" s="50"/>
      <c r="F12" s="50"/>
      <c r="G12" s="50"/>
      <c r="H12" s="51"/>
    </row>
    <row r="13" spans="1:8" x14ac:dyDescent="0.25">
      <c r="A13" s="48" t="s">
        <v>357</v>
      </c>
      <c r="B13" s="50"/>
      <c r="C13" s="50"/>
      <c r="D13" s="50"/>
      <c r="E13" s="50"/>
      <c r="F13" s="50"/>
      <c r="G13" s="50"/>
      <c r="H13" s="51"/>
    </row>
    <row r="14" spans="1:8" x14ac:dyDescent="0.25">
      <c r="A14" s="48" t="s">
        <v>358</v>
      </c>
      <c r="B14" s="50"/>
      <c r="C14" s="50"/>
      <c r="D14" s="50"/>
      <c r="E14" s="50"/>
      <c r="F14" s="50"/>
      <c r="G14" s="50"/>
      <c r="H14" s="51"/>
    </row>
    <row r="15" spans="1:8" x14ac:dyDescent="0.25">
      <c r="A15" s="48" t="s">
        <v>359</v>
      </c>
      <c r="B15" s="50"/>
      <c r="C15" s="50"/>
      <c r="D15" s="50"/>
      <c r="E15" s="50"/>
      <c r="F15" s="50"/>
      <c r="G15" s="50"/>
      <c r="H15" s="51"/>
    </row>
    <row r="16" spans="1:8" x14ac:dyDescent="0.25">
      <c r="A16" s="48" t="s">
        <v>360</v>
      </c>
      <c r="B16" s="50"/>
      <c r="C16" s="50"/>
      <c r="D16" s="50"/>
      <c r="E16" s="50"/>
      <c r="F16" s="50"/>
      <c r="G16" s="50"/>
      <c r="H16" s="52"/>
    </row>
    <row r="17" spans="1:8" x14ac:dyDescent="0.25">
      <c r="A17" s="48" t="s">
        <v>361</v>
      </c>
      <c r="B17" s="50"/>
      <c r="C17" s="50"/>
      <c r="D17" s="50"/>
      <c r="E17" s="50"/>
      <c r="F17" s="50"/>
      <c r="G17" s="50"/>
      <c r="H17" s="52"/>
    </row>
    <row r="18" spans="1:8" x14ac:dyDescent="0.25">
      <c r="A18" s="48" t="s">
        <v>362</v>
      </c>
      <c r="B18" s="50"/>
      <c r="C18" s="50"/>
      <c r="D18" s="50"/>
      <c r="E18" s="50"/>
      <c r="F18" s="50"/>
      <c r="G18" s="50"/>
      <c r="H18" s="52"/>
    </row>
    <row r="19" spans="1:8" x14ac:dyDescent="0.25">
      <c r="A19" s="48" t="s">
        <v>363</v>
      </c>
      <c r="B19" s="50"/>
      <c r="C19" s="50"/>
      <c r="D19" s="50"/>
      <c r="E19" s="50"/>
      <c r="F19" s="50"/>
      <c r="G19" s="50"/>
      <c r="H19" s="52"/>
    </row>
    <row r="20" spans="1:8" x14ac:dyDescent="0.25">
      <c r="A20" s="48" t="s">
        <v>364</v>
      </c>
      <c r="B20" s="50"/>
      <c r="C20" s="50"/>
      <c r="D20" s="50"/>
      <c r="E20" s="50"/>
      <c r="F20" s="50"/>
      <c r="G20" s="50"/>
      <c r="H20" s="52"/>
    </row>
    <row r="21" spans="1:8" x14ac:dyDescent="0.25">
      <c r="A21" s="48" t="s">
        <v>365</v>
      </c>
      <c r="B21" s="50"/>
      <c r="C21" s="50"/>
      <c r="D21" s="50"/>
      <c r="E21" s="50"/>
      <c r="F21" s="50"/>
      <c r="G21" s="50"/>
      <c r="H21" s="52"/>
    </row>
    <row r="22" spans="1:8" x14ac:dyDescent="0.25">
      <c r="A22" s="48" t="s">
        <v>366</v>
      </c>
      <c r="B22" s="50"/>
      <c r="C22" s="50"/>
      <c r="D22" s="50"/>
      <c r="E22" s="50"/>
      <c r="F22" s="50"/>
      <c r="G22" s="50"/>
      <c r="H22" s="52"/>
    </row>
    <row r="23" spans="1:8" x14ac:dyDescent="0.25">
      <c r="A23" s="48" t="s">
        <v>367</v>
      </c>
      <c r="B23" s="50"/>
      <c r="C23" s="50"/>
      <c r="D23" s="50"/>
      <c r="E23" s="50"/>
      <c r="F23" s="50"/>
      <c r="G23" s="50"/>
      <c r="H23" s="52"/>
    </row>
    <row r="24" spans="1:8" x14ac:dyDescent="0.25">
      <c r="A24" s="48" t="s">
        <v>368</v>
      </c>
      <c r="B24" s="50"/>
      <c r="C24" s="50"/>
      <c r="D24" s="50"/>
      <c r="E24" s="50"/>
      <c r="F24" s="50"/>
      <c r="G24" s="50"/>
      <c r="H24" s="51"/>
    </row>
    <row r="25" spans="1:8" x14ac:dyDescent="0.25">
      <c r="A25" s="48" t="s">
        <v>369</v>
      </c>
      <c r="B25" s="50"/>
      <c r="C25" s="50"/>
      <c r="D25" s="50"/>
      <c r="E25" s="50"/>
      <c r="F25" s="50"/>
      <c r="G25" s="50"/>
      <c r="H25" s="51"/>
    </row>
    <row r="26" spans="1:8" x14ac:dyDescent="0.25">
      <c r="A26" s="48" t="s">
        <v>370</v>
      </c>
      <c r="B26" s="50"/>
      <c r="C26" s="50"/>
      <c r="D26" s="50"/>
      <c r="E26" s="50"/>
      <c r="F26" s="50"/>
      <c r="G26" s="50"/>
      <c r="H26" s="51"/>
    </row>
    <row r="27" spans="1:8" x14ac:dyDescent="0.25">
      <c r="A27" s="48" t="s">
        <v>371</v>
      </c>
      <c r="B27" s="50"/>
      <c r="C27" s="50"/>
      <c r="D27" s="50"/>
      <c r="E27" s="50"/>
      <c r="F27" s="50"/>
      <c r="G27" s="50"/>
      <c r="H27" s="51"/>
    </row>
    <row r="28" spans="1:8" x14ac:dyDescent="0.25">
      <c r="A28" s="48" t="s">
        <v>372</v>
      </c>
      <c r="B28" s="50"/>
      <c r="C28" s="50"/>
      <c r="D28" s="50"/>
      <c r="E28" s="50"/>
      <c r="F28" s="50"/>
      <c r="G28" s="50"/>
      <c r="H28" s="51"/>
    </row>
    <row r="29" spans="1:8" x14ac:dyDescent="0.25">
      <c r="A29" s="48" t="s">
        <v>373</v>
      </c>
      <c r="B29" s="50"/>
      <c r="C29" s="50"/>
      <c r="D29" s="50"/>
      <c r="E29" s="50"/>
      <c r="F29" s="50"/>
      <c r="G29" s="50"/>
      <c r="H29" s="51"/>
    </row>
    <row r="30" spans="1:8" x14ac:dyDescent="0.25">
      <c r="A30" s="48" t="s">
        <v>374</v>
      </c>
      <c r="B30" s="50"/>
      <c r="C30" s="50"/>
      <c r="D30" s="50"/>
      <c r="E30" s="50"/>
      <c r="F30" s="50"/>
      <c r="G30" s="50"/>
      <c r="H30" s="51"/>
    </row>
    <row r="31" spans="1:8" x14ac:dyDescent="0.25">
      <c r="A31" s="48" t="s">
        <v>375</v>
      </c>
      <c r="B31" s="50"/>
      <c r="C31" s="50"/>
      <c r="D31" s="50"/>
      <c r="E31" s="50"/>
      <c r="F31" s="50"/>
      <c r="G31" s="50"/>
      <c r="H31" s="51"/>
    </row>
    <row r="32" spans="1:8" x14ac:dyDescent="0.25">
      <c r="A32" s="48" t="s">
        <v>376</v>
      </c>
      <c r="B32" s="50"/>
      <c r="C32" s="50"/>
      <c r="D32" s="50"/>
      <c r="E32" s="50"/>
      <c r="F32" s="50"/>
      <c r="G32" s="50"/>
      <c r="H32" s="51"/>
    </row>
    <row r="33" spans="1:8" x14ac:dyDescent="0.25">
      <c r="A33" s="48" t="s">
        <v>377</v>
      </c>
      <c r="B33" s="50"/>
      <c r="C33" s="50"/>
      <c r="D33" s="50"/>
      <c r="E33" s="50"/>
      <c r="F33" s="50"/>
      <c r="G33" s="50"/>
      <c r="H33" s="51"/>
    </row>
    <row r="34" spans="1:8" x14ac:dyDescent="0.25">
      <c r="A34" s="48" t="s">
        <v>378</v>
      </c>
      <c r="B34" s="50"/>
      <c r="C34" s="50"/>
      <c r="D34" s="50"/>
      <c r="E34" s="50"/>
      <c r="F34" s="50"/>
      <c r="G34" s="50"/>
      <c r="H34" s="51"/>
    </row>
    <row r="35" spans="1:8" x14ac:dyDescent="0.25">
      <c r="A35" s="48" t="s">
        <v>379</v>
      </c>
      <c r="B35" s="50"/>
      <c r="C35" s="50"/>
      <c r="D35" s="50"/>
      <c r="E35" s="50"/>
      <c r="F35" s="50"/>
      <c r="G35" s="50"/>
      <c r="H35" s="51"/>
    </row>
    <row r="36" spans="1:8" x14ac:dyDescent="0.25">
      <c r="A36" s="48" t="s">
        <v>380</v>
      </c>
      <c r="B36" s="50"/>
      <c r="C36" s="50"/>
      <c r="D36" s="50"/>
      <c r="E36" s="50"/>
      <c r="F36" s="50"/>
      <c r="G36" s="50"/>
      <c r="H36" s="51"/>
    </row>
    <row r="37" spans="1:8" x14ac:dyDescent="0.25">
      <c r="A37" s="48" t="s">
        <v>381</v>
      </c>
      <c r="B37" s="50"/>
      <c r="C37" s="50"/>
      <c r="D37" s="50"/>
      <c r="E37" s="50"/>
      <c r="F37" s="50"/>
      <c r="G37" s="50"/>
      <c r="H37" s="51"/>
    </row>
    <row r="38" spans="1:8" x14ac:dyDescent="0.25">
      <c r="A38" s="48" t="s">
        <v>382</v>
      </c>
      <c r="B38" s="50"/>
      <c r="C38" s="50"/>
      <c r="D38" s="50"/>
      <c r="E38" s="50"/>
      <c r="F38" s="50"/>
      <c r="G38" s="50"/>
      <c r="H38" s="51"/>
    </row>
    <row r="39" spans="1:8" x14ac:dyDescent="0.25">
      <c r="A39" s="48" t="s">
        <v>383</v>
      </c>
      <c r="B39" s="50"/>
      <c r="C39" s="50"/>
      <c r="D39" s="50"/>
      <c r="E39" s="50"/>
      <c r="F39" s="50"/>
      <c r="G39" s="50"/>
      <c r="H39" s="51"/>
    </row>
    <row r="40" spans="1:8" x14ac:dyDescent="0.25">
      <c r="A40" s="48" t="s">
        <v>384</v>
      </c>
      <c r="B40" s="50"/>
      <c r="C40" s="50"/>
      <c r="D40" s="50"/>
      <c r="E40" s="50"/>
      <c r="F40" s="50"/>
      <c r="G40" s="50"/>
      <c r="H40" s="51"/>
    </row>
    <row r="41" spans="1:8" x14ac:dyDescent="0.25">
      <c r="A41" s="48" t="s">
        <v>385</v>
      </c>
      <c r="B41" s="50"/>
      <c r="C41" s="50"/>
      <c r="D41" s="50"/>
      <c r="E41" s="50"/>
      <c r="F41" s="50"/>
      <c r="G41" s="50"/>
      <c r="H41" s="51"/>
    </row>
    <row r="42" spans="1:8" x14ac:dyDescent="0.25">
      <c r="A42" s="48" t="s">
        <v>386</v>
      </c>
      <c r="B42" s="50"/>
      <c r="C42" s="50"/>
      <c r="D42" s="50"/>
      <c r="E42" s="50"/>
      <c r="F42" s="50"/>
      <c r="G42" s="50"/>
      <c r="H42" s="51"/>
    </row>
    <row r="43" spans="1:8" x14ac:dyDescent="0.25">
      <c r="A43" s="48" t="s">
        <v>387</v>
      </c>
      <c r="B43" s="50"/>
      <c r="C43" s="50"/>
      <c r="D43" s="50"/>
      <c r="E43" s="50"/>
      <c r="F43" s="50"/>
      <c r="G43" s="50"/>
      <c r="H43" s="51"/>
    </row>
    <row r="44" spans="1:8" x14ac:dyDescent="0.25">
      <c r="A44" s="48" t="s">
        <v>388</v>
      </c>
      <c r="B44" s="50"/>
      <c r="C44" s="50"/>
      <c r="D44" s="50"/>
      <c r="E44" s="50"/>
      <c r="F44" s="50"/>
      <c r="G44" s="50"/>
      <c r="H44" s="51"/>
    </row>
    <row r="45" spans="1:8" x14ac:dyDescent="0.25">
      <c r="A45" s="48" t="s">
        <v>389</v>
      </c>
      <c r="B45" s="50"/>
      <c r="C45" s="50"/>
      <c r="D45" s="50"/>
      <c r="E45" s="50"/>
      <c r="F45" s="50"/>
      <c r="G45" s="50"/>
      <c r="H45" s="51"/>
    </row>
    <row r="46" spans="1:8" x14ac:dyDescent="0.25">
      <c r="A46" s="48" t="s">
        <v>390</v>
      </c>
      <c r="B46" s="50"/>
      <c r="C46" s="50"/>
      <c r="D46" s="50"/>
      <c r="E46" s="50"/>
      <c r="F46" s="50"/>
      <c r="G46" s="50"/>
      <c r="H46" s="51"/>
    </row>
    <row r="47" spans="1:8" x14ac:dyDescent="0.25">
      <c r="A47" s="48" t="s">
        <v>391</v>
      </c>
      <c r="B47" s="50"/>
      <c r="C47" s="50"/>
      <c r="D47" s="50"/>
      <c r="E47" s="50"/>
      <c r="F47" s="50"/>
      <c r="G47" s="50"/>
      <c r="H47" s="51"/>
    </row>
    <row r="48" spans="1:8" x14ac:dyDescent="0.25">
      <c r="A48" s="48" t="s">
        <v>392</v>
      </c>
      <c r="B48" s="50"/>
      <c r="C48" s="50"/>
      <c r="D48" s="50"/>
      <c r="E48" s="50"/>
      <c r="F48" s="50"/>
      <c r="G48" s="50"/>
      <c r="H48" s="51"/>
    </row>
    <row r="49" spans="1:8" x14ac:dyDescent="0.25">
      <c r="A49" s="48" t="s">
        <v>393</v>
      </c>
      <c r="B49" s="50"/>
      <c r="C49" s="50"/>
      <c r="D49" s="50"/>
      <c r="E49" s="50"/>
      <c r="F49" s="50"/>
      <c r="G49" s="50"/>
      <c r="H49" s="51"/>
    </row>
    <row r="50" spans="1:8" x14ac:dyDescent="0.25">
      <c r="A50" s="48" t="s">
        <v>394</v>
      </c>
      <c r="B50" s="50"/>
      <c r="C50" s="50"/>
      <c r="D50" s="50"/>
      <c r="E50" s="50"/>
      <c r="F50" s="50"/>
      <c r="G50" s="50"/>
      <c r="H50" s="51"/>
    </row>
    <row r="51" spans="1:8" x14ac:dyDescent="0.25">
      <c r="A51" s="48" t="s">
        <v>395</v>
      </c>
      <c r="B51" s="50"/>
      <c r="C51" s="50"/>
      <c r="D51" s="50"/>
      <c r="E51" s="50"/>
      <c r="F51" s="50"/>
      <c r="G51" s="50"/>
      <c r="H51" s="51"/>
    </row>
    <row r="52" spans="1:8" x14ac:dyDescent="0.25">
      <c r="A52" s="48" t="s">
        <v>396</v>
      </c>
      <c r="B52" s="50"/>
      <c r="C52" s="50"/>
      <c r="D52" s="50"/>
      <c r="E52" s="50"/>
      <c r="F52" s="50"/>
      <c r="G52" s="50"/>
      <c r="H52" s="51"/>
    </row>
    <row r="53" spans="1:8" x14ac:dyDescent="0.25">
      <c r="A53" s="48" t="s">
        <v>397</v>
      </c>
      <c r="B53" s="50"/>
      <c r="C53" s="50"/>
      <c r="D53" s="50"/>
      <c r="E53" s="50"/>
      <c r="F53" s="50"/>
      <c r="G53" s="50"/>
      <c r="H53" s="51"/>
    </row>
    <row r="54" spans="1:8" x14ac:dyDescent="0.25">
      <c r="A54" s="48" t="s">
        <v>398</v>
      </c>
      <c r="B54" s="50"/>
      <c r="C54" s="50"/>
      <c r="D54" s="50"/>
      <c r="E54" s="50"/>
      <c r="F54" s="50"/>
      <c r="G54" s="50"/>
      <c r="H54" s="51"/>
    </row>
    <row r="55" spans="1:8" x14ac:dyDescent="0.25">
      <c r="A55" s="48" t="s">
        <v>399</v>
      </c>
      <c r="B55" s="50"/>
      <c r="C55" s="50"/>
      <c r="D55" s="50"/>
      <c r="E55" s="50"/>
      <c r="F55" s="50"/>
      <c r="G55" s="50"/>
      <c r="H55" s="51"/>
    </row>
    <row r="56" spans="1:8" x14ac:dyDescent="0.25">
      <c r="A56" s="10"/>
      <c r="B56" s="11"/>
      <c r="C56" s="11"/>
      <c r="D56" s="11"/>
      <c r="E56" s="11"/>
      <c r="F56" s="11"/>
      <c r="G56" s="11"/>
      <c r="H56" s="12"/>
    </row>
    <row r="57" spans="1:8" s="13" customFormat="1" x14ac:dyDescent="0.25">
      <c r="B57" s="14"/>
      <c r="C57" s="140"/>
      <c r="D57" s="140"/>
      <c r="E57" s="140"/>
      <c r="F57" s="14"/>
      <c r="G57" s="14"/>
      <c r="H57" s="14"/>
    </row>
  </sheetData>
  <sheetProtection algorithmName="SHA-512" hashValue="fqYvSOc5SItunY5WpfVmwltcQkty/5aItbqUIBv+rxspKBS8rEZsafhC8WGRHq6eElaFXy8TuL533Wy0Kj5LHg==" saltValue="tNNTsycAN18clZUsjRaosA==" spinCount="100000" sheet="1" insertRows="0" deleteRows="0" selectLockedCells="1" sort="0" autoFilter="0" pivotTables="0"/>
  <mergeCells count="2">
    <mergeCell ref="H1:H4"/>
    <mergeCell ref="C57:E57"/>
  </mergeCells>
  <conditionalFormatting sqref="B6:G23 B56:G56">
    <cfRule type="containsText" dxfId="11" priority="11" stopIfTrue="1" operator="containsText" text="green">
      <formula>NOT(ISERROR(SEARCH("green",B6)))</formula>
    </cfRule>
    <cfRule type="containsText" dxfId="10" priority="12" stopIfTrue="1" operator="containsText" text="red">
      <formula>NOT(ISERROR(SEARCH("red",B6)))</formula>
    </cfRule>
  </conditionalFormatting>
  <conditionalFormatting sqref="B6:G23 B56:G56">
    <cfRule type="containsText" dxfId="9" priority="7" stopIfTrue="1" operator="containsText" text="B-">
      <formula>NOT(ISERROR(SEARCH("B-",B6)))</formula>
    </cfRule>
    <cfRule type="containsText" dxfId="8" priority="8" stopIfTrue="1" operator="containsText" text="G-">
      <formula>NOT(ISERROR(SEARCH("G-",B6)))</formula>
    </cfRule>
    <cfRule type="containsText" dxfId="7" priority="9" stopIfTrue="1" operator="containsText" text="Y-">
      <formula>NOT(ISERROR(SEARCH("Y-",B6)))</formula>
    </cfRule>
    <cfRule type="containsText" dxfId="6" priority="10" stopIfTrue="1" operator="containsText" text="R-">
      <formula>NOT(ISERROR(SEARCH("R-",B6)))</formula>
    </cfRule>
  </conditionalFormatting>
  <conditionalFormatting sqref="B24:G55">
    <cfRule type="containsText" dxfId="5" priority="5" stopIfTrue="1" operator="containsText" text="green">
      <formula>NOT(ISERROR(SEARCH("green",B24)))</formula>
    </cfRule>
    <cfRule type="containsText" dxfId="4" priority="6" stopIfTrue="1" operator="containsText" text="red">
      <formula>NOT(ISERROR(SEARCH("red",B24)))</formula>
    </cfRule>
  </conditionalFormatting>
  <conditionalFormatting sqref="B24:G55">
    <cfRule type="containsText" dxfId="3" priority="1" stopIfTrue="1" operator="containsText" text="B-">
      <formula>NOT(ISERROR(SEARCH("B-",B24)))</formula>
    </cfRule>
    <cfRule type="containsText" dxfId="2" priority="2" stopIfTrue="1" operator="containsText" text="G-">
      <formula>NOT(ISERROR(SEARCH("G-",B24)))</formula>
    </cfRule>
    <cfRule type="containsText" dxfId="1" priority="3" stopIfTrue="1" operator="containsText" text="Y-">
      <formula>NOT(ISERROR(SEARCH("Y-",B24)))</formula>
    </cfRule>
    <cfRule type="containsText" dxfId="0" priority="4" stopIfTrue="1" operator="containsText" text="R-">
      <formula>NOT(ISERROR(SEARCH("R-",B24)))</formula>
    </cfRule>
  </conditionalFormatting>
  <pageMargins left="0" right="0" top="0.5" bottom="0.5" header="0" footer="0"/>
  <pageSetup orientation="landscape" r:id="rId1"/>
  <headerFooter alignWithMargins="0">
    <oddHeader>&amp;A</oddHeader>
    <oddFooter>Page &amp;P of &amp;N</oddFooter>
  </headerFooter>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Normal="100" workbookViewId="0">
      <pane ySplit="3" topLeftCell="A8" activePane="bottomLeft" state="frozenSplit"/>
      <selection pane="bottomLeft" activeCell="C16" sqref="C16:P16"/>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31.5" customHeight="1" x14ac:dyDescent="0.3">
      <c r="A2" s="135" t="s">
        <v>593</v>
      </c>
      <c r="B2" s="135"/>
      <c r="C2" s="135"/>
      <c r="D2" s="135"/>
      <c r="E2" s="135"/>
      <c r="F2" s="135"/>
      <c r="G2" s="135"/>
      <c r="H2" s="135"/>
      <c r="I2" s="135"/>
      <c r="J2" s="135"/>
      <c r="K2" s="135"/>
      <c r="L2" s="135"/>
      <c r="M2" s="4"/>
      <c r="N2" s="4"/>
      <c r="O2" s="134" t="s">
        <v>8</v>
      </c>
      <c r="P2" s="134"/>
    </row>
    <row r="3" spans="1:16" s="1" customFormat="1" ht="36.75" customHeight="1" x14ac:dyDescent="0.3">
      <c r="A3" s="62" t="s">
        <v>446</v>
      </c>
      <c r="B3" s="4" t="s">
        <v>1</v>
      </c>
      <c r="C3" s="59"/>
      <c r="D3" s="104" t="s">
        <v>604</v>
      </c>
      <c r="E3" s="4" t="s">
        <v>2</v>
      </c>
      <c r="F3" s="4" t="s">
        <v>32</v>
      </c>
      <c r="G3" s="4" t="s">
        <v>33</v>
      </c>
      <c r="H3" s="4" t="s">
        <v>34</v>
      </c>
      <c r="I3" s="4" t="s">
        <v>6</v>
      </c>
      <c r="J3" s="4" t="s">
        <v>7</v>
      </c>
      <c r="K3" s="4" t="s">
        <v>32</v>
      </c>
      <c r="L3" s="4" t="s">
        <v>33</v>
      </c>
      <c r="M3" s="4" t="s">
        <v>34</v>
      </c>
      <c r="N3" s="4" t="s">
        <v>6</v>
      </c>
      <c r="O3" s="4" t="s">
        <v>10</v>
      </c>
      <c r="P3" s="4" t="s">
        <v>9</v>
      </c>
    </row>
    <row r="4" spans="1:16" s="1" customFormat="1" ht="28.8" x14ac:dyDescent="0.3">
      <c r="A4" s="82">
        <f>' KF Input Sheet'!$D$1</f>
        <v>0</v>
      </c>
      <c r="B4" s="43" t="s">
        <v>419</v>
      </c>
      <c r="C4" s="44" t="s">
        <v>594</v>
      </c>
      <c r="D4" s="123"/>
      <c r="E4" s="123"/>
      <c r="F4" s="123"/>
      <c r="G4" s="123"/>
      <c r="H4" s="123"/>
      <c r="I4" s="123"/>
      <c r="J4" s="123"/>
      <c r="K4" s="123"/>
      <c r="L4" s="123"/>
      <c r="M4" s="123"/>
      <c r="N4" s="123"/>
      <c r="O4" s="123"/>
      <c r="P4" s="123"/>
    </row>
    <row r="5" spans="1:16" s="1" customFormat="1" ht="28.8" x14ac:dyDescent="0.3">
      <c r="A5" s="82">
        <f>' KF Input Sheet'!$D$1</f>
        <v>0</v>
      </c>
      <c r="B5" s="47" t="s">
        <v>420</v>
      </c>
      <c r="C5" s="43" t="s">
        <v>595</v>
      </c>
      <c r="D5" s="123"/>
      <c r="E5" s="124"/>
      <c r="F5" s="123"/>
      <c r="G5" s="123"/>
      <c r="H5" s="123"/>
      <c r="I5" s="123"/>
      <c r="J5" s="123"/>
      <c r="K5" s="123"/>
      <c r="L5" s="123"/>
      <c r="M5" s="123"/>
      <c r="N5" s="123"/>
      <c r="O5" s="123"/>
      <c r="P5" s="123"/>
    </row>
    <row r="6" spans="1:16" s="1" customFormat="1" x14ac:dyDescent="0.3">
      <c r="A6" s="82">
        <f>' KF Input Sheet'!$D$1</f>
        <v>0</v>
      </c>
      <c r="B6" s="118"/>
      <c r="C6" s="118"/>
      <c r="D6" s="118"/>
      <c r="E6" s="118"/>
      <c r="F6" s="118"/>
      <c r="G6" s="118"/>
      <c r="H6" s="118"/>
      <c r="I6" s="118"/>
      <c r="J6" s="118"/>
      <c r="K6" s="118"/>
      <c r="L6" s="118"/>
      <c r="M6" s="118"/>
      <c r="N6" s="118"/>
      <c r="O6" s="118"/>
      <c r="P6" s="118"/>
    </row>
    <row r="7" spans="1:16" s="1" customFormat="1" x14ac:dyDescent="0.3">
      <c r="A7" s="82">
        <f>' KF Input Sheet'!$D$1</f>
        <v>0</v>
      </c>
      <c r="B7" s="127"/>
      <c r="C7" s="118"/>
      <c r="D7" s="118"/>
      <c r="E7" s="118"/>
      <c r="F7" s="118"/>
      <c r="G7" s="118"/>
      <c r="H7" s="118"/>
      <c r="I7" s="118"/>
      <c r="J7" s="118"/>
      <c r="K7" s="118"/>
      <c r="L7" s="118"/>
      <c r="M7" s="118"/>
      <c r="N7" s="118"/>
      <c r="O7" s="118"/>
      <c r="P7" s="118"/>
    </row>
    <row r="8" spans="1:16" s="1" customFormat="1" x14ac:dyDescent="0.3">
      <c r="A8" s="82">
        <f>' KF Input Sheet'!$D$1</f>
        <v>0</v>
      </c>
      <c r="B8" s="118"/>
      <c r="C8" s="118"/>
      <c r="D8" s="118"/>
      <c r="E8" s="118"/>
      <c r="F8" s="118"/>
      <c r="G8" s="118"/>
      <c r="H8" s="118"/>
      <c r="I8" s="118"/>
      <c r="J8" s="118"/>
      <c r="K8" s="118"/>
      <c r="L8" s="118"/>
      <c r="M8" s="118"/>
      <c r="N8" s="118"/>
      <c r="O8" s="118"/>
      <c r="P8" s="118"/>
    </row>
    <row r="9" spans="1:16" s="1" customFormat="1" x14ac:dyDescent="0.3">
      <c r="A9" s="82">
        <f>' KF Input Sheet'!$D$1</f>
        <v>0</v>
      </c>
      <c r="B9" s="127"/>
      <c r="C9" s="118"/>
      <c r="D9" s="118"/>
      <c r="E9" s="118"/>
      <c r="F9" s="118"/>
      <c r="G9" s="118"/>
      <c r="H9" s="118"/>
      <c r="I9" s="118"/>
      <c r="J9" s="118"/>
      <c r="K9" s="118"/>
      <c r="L9" s="118"/>
      <c r="M9" s="118"/>
      <c r="N9" s="118"/>
      <c r="O9" s="118"/>
      <c r="P9" s="118"/>
    </row>
    <row r="10" spans="1:16" s="1" customFormat="1" x14ac:dyDescent="0.3">
      <c r="A10" s="82">
        <f>' KF Input Sheet'!$D$1</f>
        <v>0</v>
      </c>
      <c r="B10" s="118"/>
      <c r="C10" s="118"/>
      <c r="D10" s="118"/>
      <c r="E10" s="118"/>
      <c r="F10" s="118"/>
      <c r="G10" s="118"/>
      <c r="H10" s="118"/>
      <c r="I10" s="118"/>
      <c r="J10" s="118"/>
      <c r="K10" s="118"/>
      <c r="L10" s="118"/>
      <c r="M10" s="118"/>
      <c r="N10" s="118"/>
      <c r="O10" s="118"/>
      <c r="P10" s="118"/>
    </row>
    <row r="11" spans="1:16" s="1" customFormat="1" x14ac:dyDescent="0.3">
      <c r="A11" s="82">
        <f>' KF Input Sheet'!$D$1</f>
        <v>0</v>
      </c>
      <c r="B11" s="127"/>
      <c r="C11" s="118"/>
      <c r="D11" s="118"/>
      <c r="E11" s="118"/>
      <c r="F11" s="118"/>
      <c r="G11" s="118"/>
      <c r="H11" s="118"/>
      <c r="I11" s="118"/>
      <c r="J11" s="118"/>
      <c r="K11" s="118"/>
      <c r="L11" s="118"/>
      <c r="M11" s="118"/>
      <c r="N11" s="118"/>
      <c r="O11" s="118"/>
      <c r="P11" s="118"/>
    </row>
    <row r="12" spans="1:16" s="1" customFormat="1" x14ac:dyDescent="0.3">
      <c r="F12" s="1">
        <f>COUNTIF(F4:F11,"x")</f>
        <v>0</v>
      </c>
      <c r="G12" s="1">
        <f>COUNTIF(G4:G11,"x")</f>
        <v>0</v>
      </c>
      <c r="H12" s="1">
        <f>COUNTIF(H4:H11,"x")</f>
        <v>0</v>
      </c>
      <c r="I12" s="1">
        <f>COUNTIF(I4:I11,"x")</f>
        <v>0</v>
      </c>
      <c r="K12" s="1">
        <f>COUNTIF(K4:K11,"x")</f>
        <v>0</v>
      </c>
      <c r="L12" s="1">
        <f>COUNTIF(L4:L11,"x")</f>
        <v>0</v>
      </c>
      <c r="M12" s="1">
        <f>COUNTIF(M4:M11,"x")</f>
        <v>0</v>
      </c>
      <c r="N12" s="1">
        <f>COUNTIF(N4:N11,"x")</f>
        <v>0</v>
      </c>
      <c r="O12" s="1">
        <f>COUNTA(O4:O11)</f>
        <v>0</v>
      </c>
      <c r="P12" s="1">
        <f>COUNTA(P4:P11)</f>
        <v>0</v>
      </c>
    </row>
    <row r="15" spans="1:16" ht="57.6" x14ac:dyDescent="0.3">
      <c r="A15" s="82">
        <f>' KF Input Sheet'!$D$1</f>
        <v>0</v>
      </c>
      <c r="B15" s="46" t="s">
        <v>429</v>
      </c>
      <c r="C15" s="133"/>
      <c r="D15" s="133"/>
      <c r="E15" s="133"/>
      <c r="F15" s="133"/>
      <c r="G15" s="133"/>
      <c r="H15" s="133"/>
      <c r="I15" s="133"/>
      <c r="J15" s="133"/>
      <c r="K15" s="133"/>
      <c r="L15" s="133"/>
      <c r="M15" s="133"/>
      <c r="N15" s="133"/>
      <c r="O15" s="133"/>
      <c r="P15" s="133"/>
    </row>
    <row r="16" spans="1:16" ht="55.5" customHeight="1" x14ac:dyDescent="0.3">
      <c r="A16" s="82">
        <f>' KF Input Sheet'!$D$1</f>
        <v>0</v>
      </c>
      <c r="B16" s="46" t="s">
        <v>430</v>
      </c>
      <c r="C16" s="133"/>
      <c r="D16" s="133"/>
      <c r="E16" s="133"/>
      <c r="F16" s="133"/>
      <c r="G16" s="133"/>
      <c r="H16" s="133"/>
      <c r="I16" s="133"/>
      <c r="J16" s="133"/>
      <c r="K16" s="133"/>
      <c r="L16" s="133"/>
      <c r="M16" s="133"/>
      <c r="N16" s="133"/>
      <c r="O16" s="133"/>
      <c r="P16" s="133"/>
    </row>
  </sheetData>
  <sheetProtection algorithmName="SHA-512" hashValue="4a2w6O5R4NDq4l5UxD2v9Z1Wg4MkgP0mKtupfm10xFrfBa/7bFmIq+hEqq0ccp1htoSe0efZ7l0RqL+eMV9RjQ==" saltValue="D4J9wR7zxCnbpVgy8hoFww==" spinCount="100000" sheet="1" objects="1" scenarios="1" insertRows="0"/>
  <mergeCells count="5">
    <mergeCell ref="C16:P16"/>
    <mergeCell ref="O2:P2"/>
    <mergeCell ref="C15:P15"/>
    <mergeCell ref="A2:J2"/>
    <mergeCell ref="K2:L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
  <sheetViews>
    <sheetView workbookViewId="0">
      <selection activeCell="D14" sqref="D14"/>
    </sheetView>
  </sheetViews>
  <sheetFormatPr defaultRowHeight="14.4" x14ac:dyDescent="0.3"/>
  <cols>
    <col min="2" max="2" width="68" bestFit="1" customWidth="1"/>
    <col min="3" max="3" width="5.88671875" bestFit="1" customWidth="1"/>
    <col min="4" max="4" width="14.5546875" bestFit="1" customWidth="1"/>
    <col min="5" max="5" width="11.44140625" bestFit="1" customWidth="1"/>
  </cols>
  <sheetData>
    <row r="1" spans="1:5" x14ac:dyDescent="0.3">
      <c r="A1" t="s">
        <v>14</v>
      </c>
      <c r="B1" t="s">
        <v>15</v>
      </c>
      <c r="C1" t="s">
        <v>16</v>
      </c>
      <c r="D1" t="s">
        <v>17</v>
      </c>
      <c r="E1" t="s">
        <v>18</v>
      </c>
    </row>
    <row r="2" spans="1:5" x14ac:dyDescent="0.3">
      <c r="A2">
        <v>1.1000000000000001</v>
      </c>
      <c r="B2" s="2" t="s">
        <v>19</v>
      </c>
      <c r="C2">
        <f>'1.1'!B$1</f>
        <v>0</v>
      </c>
      <c r="D2">
        <v>70</v>
      </c>
      <c r="E2">
        <f>SUM(C2*D2*0.01)</f>
        <v>0</v>
      </c>
    </row>
    <row r="3" spans="1:5" x14ac:dyDescent="0.3">
      <c r="A3">
        <v>1.2</v>
      </c>
      <c r="B3" t="s">
        <v>20</v>
      </c>
      <c r="C3">
        <f>'1.2'!B$1</f>
        <v>0</v>
      </c>
      <c r="D3">
        <v>50</v>
      </c>
      <c r="E3">
        <f t="shared" ref="E3:E13" si="0">SUM(C3*D3*0.01)</f>
        <v>0</v>
      </c>
    </row>
    <row r="4" spans="1:5" x14ac:dyDescent="0.3">
      <c r="A4">
        <v>2.1</v>
      </c>
      <c r="B4" t="s">
        <v>21</v>
      </c>
      <c r="C4">
        <f>'2.1'!B$1</f>
        <v>0</v>
      </c>
      <c r="D4">
        <v>45</v>
      </c>
      <c r="E4">
        <f t="shared" si="0"/>
        <v>0</v>
      </c>
    </row>
    <row r="5" spans="1:5" x14ac:dyDescent="0.3">
      <c r="A5">
        <v>2.2000000000000002</v>
      </c>
      <c r="B5" t="s">
        <v>22</v>
      </c>
      <c r="C5">
        <f>'2.2'!B$1</f>
        <v>0</v>
      </c>
      <c r="D5">
        <v>40</v>
      </c>
      <c r="E5">
        <f t="shared" si="0"/>
        <v>0</v>
      </c>
    </row>
    <row r="6" spans="1:5" x14ac:dyDescent="0.3">
      <c r="A6">
        <v>3.1</v>
      </c>
      <c r="B6" t="s">
        <v>23</v>
      </c>
      <c r="C6">
        <f>'3.1'!B$1</f>
        <v>0</v>
      </c>
      <c r="D6">
        <v>40</v>
      </c>
      <c r="E6">
        <f t="shared" si="0"/>
        <v>0</v>
      </c>
    </row>
    <row r="7" spans="1:5" x14ac:dyDescent="0.3">
      <c r="A7">
        <v>3.2</v>
      </c>
      <c r="B7" t="s">
        <v>24</v>
      </c>
      <c r="C7">
        <f>'3.2'!B$1</f>
        <v>0</v>
      </c>
      <c r="D7">
        <v>45</v>
      </c>
      <c r="E7">
        <f t="shared" si="0"/>
        <v>0</v>
      </c>
    </row>
    <row r="8" spans="1:5" x14ac:dyDescent="0.3">
      <c r="A8">
        <v>4.0999999999999996</v>
      </c>
      <c r="B8" t="s">
        <v>25</v>
      </c>
      <c r="C8">
        <f>'4.1'!B$1</f>
        <v>0</v>
      </c>
      <c r="D8">
        <v>45</v>
      </c>
      <c r="E8">
        <f t="shared" si="0"/>
        <v>0</v>
      </c>
    </row>
    <row r="9" spans="1:5" x14ac:dyDescent="0.3">
      <c r="A9">
        <v>4.2</v>
      </c>
      <c r="B9" t="s">
        <v>447</v>
      </c>
      <c r="C9">
        <f>'4.2'!B$1</f>
        <v>0</v>
      </c>
      <c r="D9">
        <v>45</v>
      </c>
      <c r="E9">
        <f t="shared" si="0"/>
        <v>0</v>
      </c>
    </row>
    <row r="10" spans="1:5" x14ac:dyDescent="0.3">
      <c r="A10">
        <v>5.0999999999999996</v>
      </c>
      <c r="B10" t="s">
        <v>26</v>
      </c>
      <c r="C10">
        <f>'5.1'!B$1</f>
        <v>0</v>
      </c>
      <c r="D10">
        <v>40</v>
      </c>
      <c r="E10">
        <f t="shared" si="0"/>
        <v>0</v>
      </c>
    </row>
    <row r="11" spans="1:5" x14ac:dyDescent="0.3">
      <c r="A11">
        <v>5.2</v>
      </c>
      <c r="B11" t="s">
        <v>27</v>
      </c>
      <c r="C11">
        <f>'5.2'!B$1</f>
        <v>0</v>
      </c>
      <c r="D11">
        <v>45</v>
      </c>
      <c r="E11">
        <f t="shared" si="0"/>
        <v>0</v>
      </c>
    </row>
    <row r="12" spans="1:5" x14ac:dyDescent="0.3">
      <c r="A12">
        <v>6.1</v>
      </c>
      <c r="B12" t="s">
        <v>28</v>
      </c>
      <c r="C12">
        <f>'6.1'!B$1</f>
        <v>0</v>
      </c>
      <c r="D12">
        <v>45</v>
      </c>
      <c r="E12">
        <f t="shared" si="0"/>
        <v>0</v>
      </c>
    </row>
    <row r="13" spans="1:5" x14ac:dyDescent="0.3">
      <c r="A13">
        <v>6.2</v>
      </c>
      <c r="B13" t="s">
        <v>448</v>
      </c>
      <c r="C13">
        <f>'6.2'!B$1</f>
        <v>0</v>
      </c>
      <c r="D13">
        <v>40</v>
      </c>
      <c r="E13">
        <f t="shared" si="0"/>
        <v>0</v>
      </c>
    </row>
    <row r="14" spans="1:5" x14ac:dyDescent="0.3">
      <c r="B14" t="s">
        <v>29</v>
      </c>
      <c r="D14">
        <f>SUM(D2:D13)</f>
        <v>550</v>
      </c>
      <c r="E14">
        <f>SUM(E2:E13)</f>
        <v>0</v>
      </c>
    </row>
    <row r="16" spans="1:5" x14ac:dyDescent="0.3">
      <c r="A16">
        <v>7.1</v>
      </c>
      <c r="B16" t="s">
        <v>453</v>
      </c>
      <c r="C16">
        <f>'7.1'!B$1</f>
        <v>0</v>
      </c>
      <c r="D16">
        <v>120</v>
      </c>
      <c r="E16">
        <f>SUM(C16*D16*0.01)</f>
        <v>0</v>
      </c>
    </row>
    <row r="17" spans="1:5" x14ac:dyDescent="0.3">
      <c r="A17">
        <v>7.2</v>
      </c>
      <c r="B17" t="s">
        <v>449</v>
      </c>
      <c r="C17">
        <f>'7.2'!B$1</f>
        <v>0</v>
      </c>
      <c r="D17">
        <v>80</v>
      </c>
      <c r="E17">
        <f>SUM(C17*D17*0.01)</f>
        <v>0</v>
      </c>
    </row>
    <row r="18" spans="1:5" x14ac:dyDescent="0.3">
      <c r="A18">
        <v>7.3</v>
      </c>
      <c r="B18" t="s">
        <v>450</v>
      </c>
      <c r="C18">
        <f>'7.3'!B$1</f>
        <v>0</v>
      </c>
      <c r="D18">
        <v>80</v>
      </c>
      <c r="E18">
        <f>SUM(C18*D18*0.01)</f>
        <v>0</v>
      </c>
    </row>
    <row r="19" spans="1:5" x14ac:dyDescent="0.3">
      <c r="A19">
        <v>7.4</v>
      </c>
      <c r="B19" t="s">
        <v>451</v>
      </c>
      <c r="C19">
        <f>'7.4'!B$1</f>
        <v>0</v>
      </c>
      <c r="D19">
        <v>80</v>
      </c>
      <c r="E19">
        <f>SUM(C19*D19*0.01)</f>
        <v>0</v>
      </c>
    </row>
    <row r="20" spans="1:5" x14ac:dyDescent="0.3">
      <c r="A20">
        <v>7.5</v>
      </c>
      <c r="B20" t="s">
        <v>452</v>
      </c>
      <c r="C20">
        <f>'7.5'!B$1</f>
        <v>0</v>
      </c>
      <c r="D20">
        <v>90</v>
      </c>
      <c r="E20">
        <f>SUM(C20*D20*0.01)</f>
        <v>0</v>
      </c>
    </row>
    <row r="21" spans="1:5" x14ac:dyDescent="0.3">
      <c r="B21" t="s">
        <v>30</v>
      </c>
      <c r="D21">
        <f>SUM(D16:D20)</f>
        <v>450</v>
      </c>
      <c r="E21">
        <f>SUM(E16:E20)</f>
        <v>0</v>
      </c>
    </row>
    <row r="22" spans="1:5" x14ac:dyDescent="0.3">
      <c r="B22" t="s">
        <v>31</v>
      </c>
      <c r="D22">
        <f>SUM(D14+D21)</f>
        <v>1000</v>
      </c>
      <c r="E22">
        <f>SUM(E14+E21)</f>
        <v>0</v>
      </c>
    </row>
  </sheetData>
  <sheetProtection formatRows="0" selectLockedCells="1" selectUn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2"/>
  <sheetViews>
    <sheetView zoomScale="125" zoomScaleNormal="125" workbookViewId="0">
      <pane ySplit="1" topLeftCell="A2" activePane="bottomLeft" state="frozenSplit"/>
      <selection pane="bottomLeft" activeCell="A49" sqref="A49:XFD52"/>
    </sheetView>
  </sheetViews>
  <sheetFormatPr defaultColWidth="10" defaultRowHeight="14.4" x14ac:dyDescent="0.3"/>
  <cols>
    <col min="1" max="1" width="3.5546875" style="21" customWidth="1"/>
    <col min="2" max="2" width="55.33203125" style="21" customWidth="1"/>
    <col min="3" max="19" width="4.109375" style="21" customWidth="1"/>
    <col min="20" max="16384" width="10" style="21"/>
  </cols>
  <sheetData>
    <row r="1" spans="1:19" ht="27" x14ac:dyDescent="0.3">
      <c r="A1" s="23" t="s">
        <v>424</v>
      </c>
      <c r="B1" s="23" t="s">
        <v>113</v>
      </c>
      <c r="C1" s="24">
        <v>1.1000000000000001</v>
      </c>
      <c r="D1" s="24">
        <v>1.2</v>
      </c>
      <c r="E1" s="24">
        <v>2.1</v>
      </c>
      <c r="F1" s="24">
        <v>2.2000000000000002</v>
      </c>
      <c r="G1" s="24">
        <v>3.1</v>
      </c>
      <c r="H1" s="24">
        <v>3.2</v>
      </c>
      <c r="I1" s="24">
        <v>4.0999999999999996</v>
      </c>
      <c r="J1" s="24">
        <v>4.2</v>
      </c>
      <c r="K1" s="24">
        <v>5.0999999999999996</v>
      </c>
      <c r="L1" s="24">
        <v>5.2</v>
      </c>
      <c r="M1" s="24">
        <v>6.1</v>
      </c>
      <c r="N1" s="24">
        <v>6.2</v>
      </c>
      <c r="O1" s="24">
        <v>7.1</v>
      </c>
      <c r="P1" s="24">
        <v>7.2</v>
      </c>
      <c r="Q1" s="24">
        <v>7.3</v>
      </c>
      <c r="R1" s="24">
        <v>7.4</v>
      </c>
      <c r="S1" s="24">
        <v>7.5</v>
      </c>
    </row>
    <row r="2" spans="1:19" ht="15.6" x14ac:dyDescent="0.3">
      <c r="A2" s="22">
        <v>1</v>
      </c>
      <c r="B2" s="65" t="str">
        <f>CONCATENATE(' KF Input Sheet'!C3,"- ",' KF Input Sheet'!D3)</f>
        <v xml:space="preserve">Context  - </v>
      </c>
      <c r="C2" s="37"/>
      <c r="D2" s="38"/>
      <c r="E2" s="38"/>
      <c r="F2" s="38"/>
      <c r="G2" s="37"/>
      <c r="H2" s="37"/>
      <c r="I2" s="38"/>
      <c r="J2" s="38"/>
      <c r="K2" s="38"/>
      <c r="L2" s="38"/>
      <c r="M2" s="38"/>
      <c r="N2" s="54"/>
      <c r="O2" s="56"/>
      <c r="P2" s="38"/>
      <c r="Q2" s="38"/>
      <c r="R2" s="38"/>
      <c r="S2" s="38"/>
    </row>
    <row r="3" spans="1:19" ht="15.6" x14ac:dyDescent="0.3">
      <c r="A3" s="22">
        <v>2</v>
      </c>
      <c r="B3" s="65" t="str">
        <f>CONCATENATE(' KF Input Sheet'!C4,"- ",' KF Input Sheet'!D4)</f>
        <v xml:space="preserve">Main HEALTH CARE SERVICE offerings  - </v>
      </c>
      <c r="C3" s="37" t="s">
        <v>52</v>
      </c>
      <c r="D3" s="38"/>
      <c r="E3" s="38" t="s">
        <v>52</v>
      </c>
      <c r="F3" s="38" t="s">
        <v>52</v>
      </c>
      <c r="G3" s="37" t="s">
        <v>52</v>
      </c>
      <c r="H3" s="107" t="s">
        <v>115</v>
      </c>
      <c r="I3" s="38"/>
      <c r="J3" s="38"/>
      <c r="K3" s="38" t="s">
        <v>52</v>
      </c>
      <c r="L3" s="38"/>
      <c r="M3" s="38"/>
      <c r="N3" s="54"/>
      <c r="O3" s="109" t="s">
        <v>115</v>
      </c>
      <c r="P3" s="38"/>
      <c r="Q3" s="38"/>
      <c r="R3" s="38"/>
      <c r="S3" s="38"/>
    </row>
    <row r="4" spans="1:19" ht="15.6" x14ac:dyDescent="0.3">
      <c r="A4" s="22">
        <v>3</v>
      </c>
      <c r="B4" s="65" t="str">
        <f>CONCATENATE(' KF Input Sheet'!C5,"- ",' KF Input Sheet'!D5)</f>
        <v xml:space="preserve">Relative importance  - </v>
      </c>
      <c r="C4" s="37"/>
      <c r="D4" s="38"/>
      <c r="E4" s="108" t="s">
        <v>115</v>
      </c>
      <c r="F4" s="38"/>
      <c r="G4" s="37"/>
      <c r="H4" s="37"/>
      <c r="I4" s="38"/>
      <c r="J4" s="38"/>
      <c r="K4" s="38"/>
      <c r="L4" s="38"/>
      <c r="M4" s="38"/>
      <c r="N4" s="54"/>
      <c r="O4" s="56" t="s">
        <v>598</v>
      </c>
      <c r="P4" s="38"/>
      <c r="Q4" s="38"/>
      <c r="R4" s="38"/>
      <c r="S4" s="38"/>
    </row>
    <row r="5" spans="1:19" ht="15.6" x14ac:dyDescent="0.3">
      <c r="A5" s="22">
        <v>4</v>
      </c>
      <c r="B5" s="65" t="str">
        <f>CONCATENATE(' KF Input Sheet'!C6,"- ",' KF Input Sheet'!D6)</f>
        <v xml:space="preserve">Delivery mechanisms  - </v>
      </c>
      <c r="C5" s="38"/>
      <c r="D5" s="38"/>
      <c r="E5" s="108" t="s">
        <v>115</v>
      </c>
      <c r="F5" s="38"/>
      <c r="G5" s="37"/>
      <c r="H5" s="37" t="s">
        <v>52</v>
      </c>
      <c r="I5" s="38"/>
      <c r="J5" s="38"/>
      <c r="K5" s="38"/>
      <c r="L5" s="38"/>
      <c r="M5" s="38"/>
      <c r="N5" s="54"/>
      <c r="O5" s="56" t="s">
        <v>598</v>
      </c>
      <c r="P5" s="38"/>
      <c r="Q5" s="38"/>
      <c r="R5" s="38"/>
      <c r="S5" s="37"/>
    </row>
    <row r="6" spans="1:19" ht="15.6" x14ac:dyDescent="0.3">
      <c r="A6" s="22">
        <v>5</v>
      </c>
      <c r="B6" s="65" t="str">
        <f>CONCATENATE(' KF Input Sheet'!C7,"- ",' KF Input Sheet'!D7)</f>
        <v xml:space="preserve">MISSION  - </v>
      </c>
      <c r="C6" s="108" t="s">
        <v>115</v>
      </c>
      <c r="D6" s="38"/>
      <c r="E6" s="38"/>
      <c r="F6" s="38"/>
      <c r="G6" s="38"/>
      <c r="H6" s="38"/>
      <c r="I6" s="38"/>
      <c r="J6" s="38"/>
      <c r="K6" s="37"/>
      <c r="L6" s="37"/>
      <c r="M6" s="37"/>
      <c r="N6" s="54"/>
      <c r="O6" s="56"/>
      <c r="P6" s="38"/>
      <c r="Q6" s="38"/>
      <c r="R6" s="107" t="s">
        <v>115</v>
      </c>
      <c r="S6" s="38"/>
    </row>
    <row r="7" spans="1:19" ht="15.6" x14ac:dyDescent="0.3">
      <c r="A7" s="22">
        <v>6</v>
      </c>
      <c r="B7" s="65" t="str">
        <f>CONCATENATE(' KF Input Sheet'!C8,"- ",' KF Input Sheet'!D8)</f>
        <v xml:space="preserve">VISION  - </v>
      </c>
      <c r="C7" s="108" t="s">
        <v>115</v>
      </c>
      <c r="D7" s="38"/>
      <c r="E7" s="37"/>
      <c r="F7" s="38"/>
      <c r="G7" s="37"/>
      <c r="H7" s="38"/>
      <c r="I7" s="38"/>
      <c r="J7" s="38"/>
      <c r="K7" s="38"/>
      <c r="L7" s="38"/>
      <c r="M7" s="38"/>
      <c r="N7" s="54"/>
      <c r="O7" s="56"/>
      <c r="P7" s="38"/>
      <c r="Q7" s="38"/>
      <c r="R7" s="107" t="s">
        <v>115</v>
      </c>
      <c r="S7" s="38"/>
    </row>
    <row r="8" spans="1:19" ht="15.6" x14ac:dyDescent="0.3">
      <c r="A8" s="22">
        <v>7</v>
      </c>
      <c r="B8" s="65" t="str">
        <f>CONCATENATE(' KF Input Sheet'!C9,"- ",' KF Input Sheet'!D9)</f>
        <v xml:space="preserve">VALUES  - </v>
      </c>
      <c r="C8" s="108" t="s">
        <v>115</v>
      </c>
      <c r="D8" s="38"/>
      <c r="E8" s="37"/>
      <c r="F8" s="38"/>
      <c r="G8" s="37"/>
      <c r="H8" s="38"/>
      <c r="I8" s="38"/>
      <c r="J8" s="38"/>
      <c r="K8" s="38"/>
      <c r="L8" s="38" t="s">
        <v>52</v>
      </c>
      <c r="M8" s="38"/>
      <c r="N8" s="54"/>
      <c r="O8" s="56"/>
      <c r="P8" s="38"/>
      <c r="Q8" s="38"/>
      <c r="R8" s="107" t="s">
        <v>115</v>
      </c>
      <c r="S8" s="38"/>
    </row>
    <row r="9" spans="1:19" ht="15.6" x14ac:dyDescent="0.3">
      <c r="A9" s="22">
        <v>8</v>
      </c>
      <c r="B9" s="65" t="str">
        <f>CONCATENATE(' KF Input Sheet'!C10,"- ",' KF Input Sheet'!D10)</f>
        <v xml:space="preserve">CORE COMPETENCIES and relation to MISSION  - </v>
      </c>
      <c r="C9" s="38" t="s">
        <v>52</v>
      </c>
      <c r="D9" s="38"/>
      <c r="E9" s="107" t="s">
        <v>115</v>
      </c>
      <c r="F9" s="38"/>
      <c r="G9" s="37"/>
      <c r="H9" s="38"/>
      <c r="I9" s="38"/>
      <c r="J9" s="38"/>
      <c r="K9" s="37" t="s">
        <v>52</v>
      </c>
      <c r="L9" s="37" t="s">
        <v>52</v>
      </c>
      <c r="M9" s="38"/>
      <c r="N9" s="54"/>
      <c r="O9" s="56"/>
      <c r="P9" s="38"/>
      <c r="Q9" s="38"/>
      <c r="R9" s="107" t="s">
        <v>115</v>
      </c>
      <c r="S9" s="38"/>
    </row>
    <row r="10" spans="1:19" ht="15.6" x14ac:dyDescent="0.3">
      <c r="A10" s="22">
        <v>9</v>
      </c>
      <c r="B10" s="65" t="str">
        <f>CONCATENATE(' KF Input Sheet'!C11,"- ",' KF Input Sheet'!D11)</f>
        <v xml:space="preserve">WORKFORCE profile  - </v>
      </c>
      <c r="C10" s="38"/>
      <c r="D10" s="38"/>
      <c r="E10" s="37"/>
      <c r="F10" s="38" t="s">
        <v>52</v>
      </c>
      <c r="G10" s="37"/>
      <c r="H10" s="38"/>
      <c r="I10" s="38"/>
      <c r="J10" s="38"/>
      <c r="K10" s="108" t="s">
        <v>115</v>
      </c>
      <c r="L10" s="38" t="s">
        <v>52</v>
      </c>
      <c r="M10" s="38"/>
      <c r="N10" s="54"/>
      <c r="O10" s="56"/>
      <c r="P10" s="38"/>
      <c r="Q10" s="38" t="s">
        <v>598</v>
      </c>
      <c r="R10" s="38"/>
      <c r="S10" s="38"/>
    </row>
    <row r="11" spans="1:19" ht="15.6" x14ac:dyDescent="0.3">
      <c r="A11" s="22">
        <v>10</v>
      </c>
      <c r="B11" s="65" t="str">
        <f>CONCATENATE(' KF Input Sheet'!C12,"- ",' KF Input Sheet'!D12)</f>
        <v xml:space="preserve">Recent changes in WORKFORCE composition or needs  - </v>
      </c>
      <c r="C11" s="38"/>
      <c r="D11" s="38"/>
      <c r="E11" s="37"/>
      <c r="F11" s="108" t="s">
        <v>115</v>
      </c>
      <c r="G11" s="37"/>
      <c r="H11" s="38"/>
      <c r="I11" s="38"/>
      <c r="J11" s="38"/>
      <c r="K11" s="37" t="s">
        <v>52</v>
      </c>
      <c r="L11" s="37"/>
      <c r="M11" s="38"/>
      <c r="N11" s="54"/>
      <c r="O11" s="56"/>
      <c r="P11" s="38"/>
      <c r="Q11" s="107" t="s">
        <v>115</v>
      </c>
      <c r="R11" s="38"/>
      <c r="S11" s="38"/>
    </row>
    <row r="12" spans="1:19" ht="15.6" x14ac:dyDescent="0.3">
      <c r="A12" s="22">
        <v>11</v>
      </c>
      <c r="B12" s="65" t="str">
        <f>CONCATENATE(' KF Input Sheet'!C13,"- ",' KF Input Sheet'!D13)</f>
        <v xml:space="preserve">WORKFORCE groups and SEGMENTS  - </v>
      </c>
      <c r="C12" s="38"/>
      <c r="D12" s="38"/>
      <c r="E12" s="38"/>
      <c r="F12" s="38"/>
      <c r="G12" s="38"/>
      <c r="H12" s="38"/>
      <c r="I12" s="38"/>
      <c r="J12" s="38"/>
      <c r="K12" s="108" t="s">
        <v>115</v>
      </c>
      <c r="L12" s="37" t="s">
        <v>52</v>
      </c>
      <c r="M12" s="37"/>
      <c r="N12" s="54"/>
      <c r="O12" s="56"/>
      <c r="P12" s="38"/>
      <c r="Q12" s="38" t="s">
        <v>598</v>
      </c>
      <c r="R12" s="38"/>
      <c r="S12" s="38"/>
    </row>
    <row r="13" spans="1:19" ht="15.6" x14ac:dyDescent="0.3">
      <c r="A13" s="22">
        <v>12</v>
      </c>
      <c r="B13" s="65" t="str">
        <f>CONCATENATE(' KF Input Sheet'!C14,"- ",' KF Input Sheet'!D14)</f>
        <v xml:space="preserve">WORKFORCE educational requirements  - </v>
      </c>
      <c r="C13" s="38"/>
      <c r="D13" s="38"/>
      <c r="E13" s="38"/>
      <c r="F13" s="38"/>
      <c r="G13" s="38"/>
      <c r="H13" s="38"/>
      <c r="I13" s="38"/>
      <c r="J13" s="38"/>
      <c r="K13" s="108" t="s">
        <v>115</v>
      </c>
      <c r="L13" s="37" t="s">
        <v>52</v>
      </c>
      <c r="M13" s="37"/>
      <c r="N13" s="54"/>
      <c r="O13" s="56"/>
      <c r="P13" s="38"/>
      <c r="Q13" s="107" t="s">
        <v>115</v>
      </c>
      <c r="R13" s="38"/>
      <c r="S13" s="38"/>
    </row>
    <row r="14" spans="1:19" ht="15.6" x14ac:dyDescent="0.3">
      <c r="A14" s="22">
        <v>13</v>
      </c>
      <c r="B14" s="65" t="str">
        <f>CONCATENATE(' KF Input Sheet'!C15,"- ",' KF Input Sheet'!D15)</f>
        <v xml:space="preserve">KEY engagement drivers  - </v>
      </c>
      <c r="C14" s="38"/>
      <c r="D14" s="38"/>
      <c r="E14" s="38"/>
      <c r="F14" s="38"/>
      <c r="G14" s="38"/>
      <c r="H14" s="38"/>
      <c r="I14" s="38"/>
      <c r="J14" s="38"/>
      <c r="K14" s="37"/>
      <c r="L14" s="108" t="s">
        <v>115</v>
      </c>
      <c r="M14" s="37"/>
      <c r="N14" s="54"/>
      <c r="O14" s="56"/>
      <c r="P14" s="38"/>
      <c r="Q14" s="107" t="s">
        <v>115</v>
      </c>
      <c r="R14" s="38"/>
      <c r="S14" s="38"/>
    </row>
    <row r="15" spans="1:19" ht="15.6" x14ac:dyDescent="0.3">
      <c r="A15" s="22">
        <v>14</v>
      </c>
      <c r="B15" s="65" t="str">
        <f>CONCATENATE(' KF Input Sheet'!C16,"- ",' KF Input Sheet'!D16)</f>
        <v xml:space="preserve">Organized bargaining units  - </v>
      </c>
      <c r="C15" s="38"/>
      <c r="D15" s="38"/>
      <c r="E15" s="38"/>
      <c r="F15" s="38"/>
      <c r="G15" s="38"/>
      <c r="H15" s="38"/>
      <c r="I15" s="38"/>
      <c r="J15" s="38"/>
      <c r="K15" s="108" t="s">
        <v>115</v>
      </c>
      <c r="L15" s="37"/>
      <c r="M15" s="37"/>
      <c r="N15" s="54"/>
      <c r="O15" s="56"/>
      <c r="P15" s="38"/>
      <c r="Q15" s="38" t="s">
        <v>598</v>
      </c>
      <c r="R15" s="38"/>
      <c r="S15" s="38"/>
    </row>
    <row r="16" spans="1:19" ht="15.6" x14ac:dyDescent="0.3">
      <c r="A16" s="22">
        <v>15</v>
      </c>
      <c r="B16" s="65" t="str">
        <f>CONCATENATE(' KF Input Sheet'!C17,"- ",' KF Input Sheet'!D17)</f>
        <v xml:space="preserve">Special health and safety requirements   - </v>
      </c>
      <c r="C16" s="38"/>
      <c r="D16" s="38"/>
      <c r="E16" s="38"/>
      <c r="F16" s="38"/>
      <c r="G16" s="38"/>
      <c r="H16" s="38"/>
      <c r="I16" s="38"/>
      <c r="J16" s="38"/>
      <c r="K16" s="38"/>
      <c r="L16" s="38"/>
      <c r="M16" s="37"/>
      <c r="N16" s="108" t="s">
        <v>115</v>
      </c>
      <c r="O16" s="56"/>
      <c r="P16" s="38"/>
      <c r="Q16" s="107" t="s">
        <v>115</v>
      </c>
      <c r="R16" s="38"/>
      <c r="S16" s="38"/>
    </row>
    <row r="17" spans="1:19" ht="15.6" x14ac:dyDescent="0.3">
      <c r="A17" s="22">
        <v>16</v>
      </c>
      <c r="B17" s="65" t="str">
        <f>CONCATENATE(' KF Input Sheet'!C18,"- ",' KF Input Sheet'!D18)</f>
        <v xml:space="preserve">Major facilities, technologies, and equipment    - </v>
      </c>
      <c r="C17" s="108" t="s">
        <v>115</v>
      </c>
      <c r="D17" s="38"/>
      <c r="E17" s="38"/>
      <c r="F17" s="38" t="s">
        <v>52</v>
      </c>
      <c r="G17" s="38"/>
      <c r="H17" s="38"/>
      <c r="I17" s="38"/>
      <c r="J17" s="38" t="s">
        <v>52</v>
      </c>
      <c r="K17" s="37"/>
      <c r="L17" s="37"/>
      <c r="M17" s="38"/>
      <c r="N17" s="54" t="s">
        <v>52</v>
      </c>
      <c r="O17" s="56" t="s">
        <v>598</v>
      </c>
      <c r="P17" s="38" t="s">
        <v>598</v>
      </c>
      <c r="Q17" s="38" t="s">
        <v>598</v>
      </c>
      <c r="R17" s="38" t="s">
        <v>598</v>
      </c>
      <c r="S17" s="38" t="s">
        <v>598</v>
      </c>
    </row>
    <row r="18" spans="1:19" ht="15.6" x14ac:dyDescent="0.3">
      <c r="A18" s="22">
        <v>17</v>
      </c>
      <c r="B18" s="65" t="str">
        <f>CONCATENATE(' KF Input Sheet'!C19,"- ",' KF Input Sheet'!D19)</f>
        <v xml:space="preserve">Regulatory environment  - </v>
      </c>
      <c r="C18" s="38"/>
      <c r="D18" s="108" t="s">
        <v>115</v>
      </c>
      <c r="E18" s="38"/>
      <c r="F18" s="38"/>
      <c r="G18" s="38"/>
      <c r="H18" s="38"/>
      <c r="I18" s="38"/>
      <c r="J18" s="38" t="s">
        <v>52</v>
      </c>
      <c r="K18" s="37"/>
      <c r="L18" s="37"/>
      <c r="M18" s="38"/>
      <c r="N18" s="54"/>
      <c r="O18" s="56"/>
      <c r="P18" s="38"/>
      <c r="Q18" s="38"/>
      <c r="R18" s="107" t="s">
        <v>115</v>
      </c>
      <c r="S18" s="38"/>
    </row>
    <row r="19" spans="1:19" ht="15.6" x14ac:dyDescent="0.3">
      <c r="A19" s="22">
        <v>18</v>
      </c>
      <c r="B19" s="65" t="str">
        <f>CONCATENATE(' KF Input Sheet'!C20,"- ",' KF Input Sheet'!D20)</f>
        <v xml:space="preserve">Occupational health and safety regulations  - </v>
      </c>
      <c r="C19" s="38"/>
      <c r="D19" s="108" t="s">
        <v>115</v>
      </c>
      <c r="E19" s="37"/>
      <c r="F19" s="38"/>
      <c r="G19" s="38"/>
      <c r="H19" s="38"/>
      <c r="I19" s="37"/>
      <c r="J19" s="38"/>
      <c r="K19" s="38"/>
      <c r="L19" s="38"/>
      <c r="M19" s="37"/>
      <c r="N19" s="54" t="s">
        <v>52</v>
      </c>
      <c r="O19" s="56"/>
      <c r="P19" s="38"/>
      <c r="Q19" s="38"/>
      <c r="R19" s="107" t="s">
        <v>115</v>
      </c>
      <c r="S19" s="38"/>
    </row>
    <row r="20" spans="1:19" ht="15.6" x14ac:dyDescent="0.3">
      <c r="A20" s="22">
        <v>19</v>
      </c>
      <c r="B20" s="65" t="str">
        <f>CONCATENATE(' KF Input Sheet'!C21,"- ",' KF Input Sheet'!D21)</f>
        <v xml:space="preserve">Accreditation, certification, and registration requirements  - </v>
      </c>
      <c r="C20" s="38"/>
      <c r="D20" s="108" t="s">
        <v>115</v>
      </c>
      <c r="E20" s="37"/>
      <c r="F20" s="38"/>
      <c r="G20" s="38"/>
      <c r="H20" s="38"/>
      <c r="I20" s="38"/>
      <c r="J20" s="38"/>
      <c r="K20" s="38"/>
      <c r="L20" s="38"/>
      <c r="M20" s="38"/>
      <c r="N20" s="54"/>
      <c r="O20" s="56"/>
      <c r="P20" s="38"/>
      <c r="Q20" s="38"/>
      <c r="R20" s="107" t="s">
        <v>115</v>
      </c>
      <c r="S20" s="38"/>
    </row>
    <row r="21" spans="1:19" ht="31.2" x14ac:dyDescent="0.3">
      <c r="A21" s="89">
        <v>20</v>
      </c>
      <c r="B21" s="65" t="str">
        <f>CONCATENATE(' KF Input Sheet'!C22,"- ",' KF Input Sheet'!D22)</f>
        <v xml:space="preserve">Industry standards &amp; regulations (environmental, financial, product)  - </v>
      </c>
      <c r="C21" s="90"/>
      <c r="D21" s="108" t="s">
        <v>115</v>
      </c>
      <c r="E21" s="90"/>
      <c r="F21" s="90"/>
      <c r="G21" s="90"/>
      <c r="H21" s="90"/>
      <c r="I21" s="90"/>
      <c r="J21" s="90" t="s">
        <v>52</v>
      </c>
      <c r="K21" s="91"/>
      <c r="L21" s="91"/>
      <c r="M21" s="90"/>
      <c r="N21" s="92" t="s">
        <v>52</v>
      </c>
      <c r="O21" s="93"/>
      <c r="P21" s="90"/>
      <c r="Q21" s="90"/>
      <c r="R21" s="107" t="s">
        <v>115</v>
      </c>
      <c r="S21" s="90"/>
    </row>
    <row r="22" spans="1:19" x14ac:dyDescent="0.3">
      <c r="A22" s="99"/>
      <c r="B22" s="100"/>
      <c r="C22" s="100"/>
      <c r="D22" s="100"/>
      <c r="E22" s="100"/>
      <c r="F22" s="100"/>
      <c r="G22" s="100"/>
      <c r="H22" s="100"/>
      <c r="I22" s="100"/>
      <c r="J22" s="100"/>
      <c r="K22" s="100"/>
      <c r="L22" s="100"/>
      <c r="M22" s="100"/>
      <c r="N22" s="100"/>
      <c r="O22" s="100"/>
      <c r="P22" s="100"/>
      <c r="Q22" s="100"/>
      <c r="R22" s="100"/>
      <c r="S22" s="101"/>
    </row>
    <row r="23" spans="1:19" ht="15.6" x14ac:dyDescent="0.3">
      <c r="A23" s="94">
        <v>21</v>
      </c>
      <c r="B23" s="65" t="str">
        <f>CONCATENATE(' KF Input Sheet'!C24,"- ",' KF Input Sheet'!D24)</f>
        <v xml:space="preserve">Organizational structure and GOVERNANCE system  - </v>
      </c>
      <c r="C23" s="95"/>
      <c r="D23" s="108" t="s">
        <v>115</v>
      </c>
      <c r="E23" s="95"/>
      <c r="F23" s="95"/>
      <c r="G23" s="95"/>
      <c r="H23" s="95"/>
      <c r="I23" s="95"/>
      <c r="J23" s="95"/>
      <c r="K23" s="96"/>
      <c r="L23" s="96"/>
      <c r="M23" s="95"/>
      <c r="N23" s="97"/>
      <c r="O23" s="98"/>
      <c r="P23" s="95"/>
      <c r="Q23" s="95"/>
      <c r="R23" s="107" t="s">
        <v>115</v>
      </c>
      <c r="S23" s="95"/>
    </row>
    <row r="24" spans="1:19" ht="31.2" x14ac:dyDescent="0.3">
      <c r="A24" s="22">
        <v>22</v>
      </c>
      <c r="B24" s="65" t="str">
        <f>CONCATENATE(' KF Input Sheet'!C25,"- ",' KF Input Sheet'!D25)</f>
        <v xml:space="preserve">Reporting relationships among GOVERNANCE board, SENIOR LEADERS, and parent organization  - </v>
      </c>
      <c r="C24" s="37" t="s">
        <v>52</v>
      </c>
      <c r="D24" s="108" t="s">
        <v>115</v>
      </c>
      <c r="E24" s="37"/>
      <c r="F24" s="38"/>
      <c r="G24" s="38"/>
      <c r="H24" s="38"/>
      <c r="I24" s="38"/>
      <c r="J24" s="38"/>
      <c r="K24" s="38"/>
      <c r="L24" s="38"/>
      <c r="M24" s="38"/>
      <c r="N24" s="55"/>
      <c r="O24" s="56"/>
      <c r="P24" s="38"/>
      <c r="Q24" s="38"/>
      <c r="R24" s="107" t="s">
        <v>115</v>
      </c>
      <c r="S24" s="37"/>
    </row>
    <row r="25" spans="1:19" ht="31.2" x14ac:dyDescent="0.3">
      <c r="A25" s="22">
        <v>23</v>
      </c>
      <c r="B25" s="65" t="str">
        <f>CONCATENATE(' KF Input Sheet'!C26,"- ",' KF Input Sheet'!D26)</f>
        <v xml:space="preserve">KEY market SEGMENTS, PATIENT and other CUSTOMER, and STAKEHOLDER groups  - </v>
      </c>
      <c r="C25" s="37" t="s">
        <v>52</v>
      </c>
      <c r="D25" s="38"/>
      <c r="E25" s="37"/>
      <c r="F25" s="38" t="s">
        <v>52</v>
      </c>
      <c r="G25" s="38" t="s">
        <v>52</v>
      </c>
      <c r="H25" s="108" t="s">
        <v>115</v>
      </c>
      <c r="I25" s="38"/>
      <c r="J25" s="38"/>
      <c r="K25" s="38"/>
      <c r="L25" s="38"/>
      <c r="M25" s="38"/>
      <c r="N25" s="55"/>
      <c r="O25" s="56" t="s">
        <v>598</v>
      </c>
      <c r="P25" s="38" t="s">
        <v>598</v>
      </c>
      <c r="Q25" s="38"/>
      <c r="R25" s="38"/>
      <c r="S25" s="37"/>
    </row>
    <row r="26" spans="1:19" ht="31.2" x14ac:dyDescent="0.3">
      <c r="A26" s="22">
        <v>24</v>
      </c>
      <c r="B26" s="65" t="str">
        <f>CONCATENATE(' KF Input Sheet'!C27,"- ",' KF Input Sheet'!D27)</f>
        <v xml:space="preserve">KEY requirements and expectations for HEALTH CARE SERVICES, support services, and operations  - </v>
      </c>
      <c r="C26" s="37"/>
      <c r="D26" s="38"/>
      <c r="E26" s="37"/>
      <c r="F26" s="38"/>
      <c r="G26" s="38" t="s">
        <v>52</v>
      </c>
      <c r="H26" s="108" t="s">
        <v>115</v>
      </c>
      <c r="I26" s="38"/>
      <c r="J26" s="38"/>
      <c r="K26" s="38"/>
      <c r="L26" s="38"/>
      <c r="M26" s="38" t="s">
        <v>52</v>
      </c>
      <c r="N26" s="55" t="s">
        <v>52</v>
      </c>
      <c r="O26" s="56"/>
      <c r="P26" s="107" t="s">
        <v>115</v>
      </c>
      <c r="Q26" s="38"/>
      <c r="R26" s="38"/>
      <c r="S26" s="37"/>
    </row>
    <row r="27" spans="1:19" ht="46.8" x14ac:dyDescent="0.3">
      <c r="A27" s="22">
        <v>25</v>
      </c>
      <c r="B27" s="65" t="str">
        <f>CONCATENATE(' KF Input Sheet'!C28,"- ",' KF Input Sheet'!D28)</f>
        <v xml:space="preserve">Differences in requirements and expectations among market SEGMENTS, PATIENT and other CUSTOMER, and STAKEHOLDER groups    - </v>
      </c>
      <c r="C27" s="38"/>
      <c r="D27" s="38"/>
      <c r="E27" s="38"/>
      <c r="F27" s="38"/>
      <c r="G27" s="37" t="s">
        <v>52</v>
      </c>
      <c r="H27" s="108" t="s">
        <v>115</v>
      </c>
      <c r="I27" s="38"/>
      <c r="J27" s="38"/>
      <c r="K27" s="38"/>
      <c r="L27" s="38"/>
      <c r="M27" s="38"/>
      <c r="N27" s="54"/>
      <c r="O27" s="56" t="s">
        <v>598</v>
      </c>
      <c r="P27" s="38" t="s">
        <v>598</v>
      </c>
      <c r="Q27" s="38"/>
      <c r="R27" s="38"/>
      <c r="S27" s="38"/>
    </row>
    <row r="28" spans="1:19" ht="31.2" x14ac:dyDescent="0.3">
      <c r="A28" s="22">
        <v>26</v>
      </c>
      <c r="B28" s="65" t="str">
        <f>CONCATENATE(' KF Input Sheet'!C29,"- ",' KF Input Sheet'!D29)</f>
        <v xml:space="preserve">KEY types of suppliers, PARTNERS, and COLLABORATORS  - </v>
      </c>
      <c r="C28" s="38"/>
      <c r="D28" s="38"/>
      <c r="E28" s="38"/>
      <c r="F28" s="38"/>
      <c r="G28" s="37"/>
      <c r="H28" s="37"/>
      <c r="I28" s="38"/>
      <c r="J28" s="38"/>
      <c r="K28" s="38"/>
      <c r="L28" s="38"/>
      <c r="M28" s="108" t="s">
        <v>115</v>
      </c>
      <c r="N28" s="54"/>
      <c r="O28" s="109" t="s">
        <v>115</v>
      </c>
      <c r="P28" s="38"/>
      <c r="Q28" s="38"/>
      <c r="R28" s="38"/>
      <c r="S28" s="38"/>
    </row>
    <row r="29" spans="1:19" ht="62.4" x14ac:dyDescent="0.3">
      <c r="A29" s="22">
        <v>27</v>
      </c>
      <c r="B29" s="65" t="str">
        <f>CONCATENATE(' KF Input Sheet'!C30,"- ",' KF Input Sheet'!D30)</f>
        <v xml:space="preserve">Role of suppliers, PARTNERS, and COLLABORATORS in WORK SYSTEMS (delivery of KEY HEALTH CARE SERVICES, and PATIENT and other CUSTOMER support services)  - </v>
      </c>
      <c r="C29" s="38"/>
      <c r="D29" s="38"/>
      <c r="E29" s="108" t="s">
        <v>115</v>
      </c>
      <c r="F29" s="38"/>
      <c r="G29" s="37"/>
      <c r="H29" s="37"/>
      <c r="I29" s="38"/>
      <c r="J29" s="38"/>
      <c r="K29" s="38"/>
      <c r="L29" s="38"/>
      <c r="M29" s="38"/>
      <c r="N29" s="54"/>
      <c r="O29" s="109" t="s">
        <v>115</v>
      </c>
      <c r="P29" s="38" t="s">
        <v>52</v>
      </c>
      <c r="Q29" s="38"/>
      <c r="R29" s="38"/>
      <c r="S29" s="38"/>
    </row>
    <row r="30" spans="1:19" ht="31.2" x14ac:dyDescent="0.3">
      <c r="A30" s="22">
        <v>28</v>
      </c>
      <c r="B30" s="65" t="str">
        <f>CONCATENATE(' KF Input Sheet'!C31,"- ",' KF Input Sheet'!D31)</f>
        <v xml:space="preserve">Role of KEY suppliers, PARTNERS, and COLLABORATORS in enhancing  competitiveness  - </v>
      </c>
      <c r="C30" s="38"/>
      <c r="D30" s="38"/>
      <c r="E30" s="108" t="s">
        <v>115</v>
      </c>
      <c r="F30" s="38"/>
      <c r="G30" s="38"/>
      <c r="H30" s="38"/>
      <c r="I30" s="38"/>
      <c r="J30" s="38"/>
      <c r="K30" s="38"/>
      <c r="L30" s="38"/>
      <c r="M30" s="37"/>
      <c r="N30" s="55"/>
      <c r="O30" s="109" t="s">
        <v>115</v>
      </c>
      <c r="P30" s="38" t="s">
        <v>52</v>
      </c>
      <c r="Q30" s="37"/>
      <c r="R30" s="37"/>
      <c r="S30" s="37"/>
    </row>
    <row r="31" spans="1:19" ht="31.2" x14ac:dyDescent="0.3">
      <c r="A31" s="22">
        <v>29</v>
      </c>
      <c r="B31" s="65" t="str">
        <f>CONCATENATE(' KF Input Sheet'!C32,"- ",' KF Input Sheet'!D32)</f>
        <v xml:space="preserve">KEY mechanisms for two-way communication with suppliers, PARTNERS, and COLLABORATORS- </v>
      </c>
      <c r="C31" s="38"/>
      <c r="D31" s="38"/>
      <c r="E31" s="37"/>
      <c r="F31" s="37"/>
      <c r="G31" s="37"/>
      <c r="H31" s="37"/>
      <c r="I31" s="38"/>
      <c r="J31" s="38" t="s">
        <v>52</v>
      </c>
      <c r="K31" s="38"/>
      <c r="L31" s="38"/>
      <c r="M31" s="108" t="s">
        <v>115</v>
      </c>
      <c r="N31" s="54"/>
      <c r="O31" s="109" t="s">
        <v>115</v>
      </c>
      <c r="P31" s="37"/>
      <c r="Q31" s="38"/>
      <c r="R31" s="38"/>
      <c r="S31" s="38"/>
    </row>
    <row r="32" spans="1:19" ht="31.2" x14ac:dyDescent="0.3">
      <c r="A32" s="22">
        <v>30</v>
      </c>
      <c r="B32" s="65" t="str">
        <f>CONCATENATE(' KF Input Sheet'!C33,"- ",' KF Input Sheet'!D33)</f>
        <v xml:space="preserve">Role of suppliers, PARTNERS, and COLLABORATORS in implementing INNOVATIONS - </v>
      </c>
      <c r="C32" s="38"/>
      <c r="D32" s="38"/>
      <c r="E32" s="37"/>
      <c r="F32" s="37" t="s">
        <v>52</v>
      </c>
      <c r="G32" s="37"/>
      <c r="H32" s="37"/>
      <c r="I32" s="108" t="s">
        <v>115</v>
      </c>
      <c r="J32" s="38"/>
      <c r="K32" s="38"/>
      <c r="L32" s="38"/>
      <c r="M32" s="37"/>
      <c r="N32" s="54"/>
      <c r="O32" s="109" t="s">
        <v>115</v>
      </c>
      <c r="P32" s="37" t="s">
        <v>52</v>
      </c>
      <c r="Q32" s="38"/>
      <c r="R32" s="38"/>
      <c r="S32" s="38"/>
    </row>
    <row r="33" spans="1:19" ht="15.6" x14ac:dyDescent="0.3">
      <c r="A33" s="22">
        <v>31</v>
      </c>
      <c r="B33" s="65" t="str">
        <f>CONCATENATE(' KF Input Sheet'!C34,"- ",' KF Input Sheet'!D34)</f>
        <v xml:space="preserve">KEY supply chain requirements  - </v>
      </c>
      <c r="C33" s="38"/>
      <c r="D33" s="38"/>
      <c r="E33" s="37"/>
      <c r="F33" s="37"/>
      <c r="G33" s="37"/>
      <c r="H33" s="37"/>
      <c r="I33" s="38"/>
      <c r="J33" s="38"/>
      <c r="K33" s="38"/>
      <c r="L33" s="38"/>
      <c r="M33" s="108" t="s">
        <v>115</v>
      </c>
      <c r="N33" s="54"/>
      <c r="O33" s="109" t="s">
        <v>115</v>
      </c>
      <c r="P33" s="37"/>
      <c r="Q33" s="38"/>
      <c r="R33" s="38"/>
      <c r="S33" s="38"/>
    </row>
    <row r="34" spans="1:19" x14ac:dyDescent="0.3">
      <c r="A34" s="99"/>
      <c r="B34" s="100"/>
      <c r="C34" s="100"/>
      <c r="D34" s="100"/>
      <c r="E34" s="100"/>
      <c r="F34" s="100"/>
      <c r="G34" s="100"/>
      <c r="H34" s="100"/>
      <c r="I34" s="100"/>
      <c r="J34" s="100"/>
      <c r="K34" s="100"/>
      <c r="L34" s="100"/>
      <c r="M34" s="100"/>
      <c r="N34" s="100"/>
      <c r="O34" s="100"/>
      <c r="P34" s="100"/>
      <c r="Q34" s="100"/>
      <c r="R34" s="100"/>
      <c r="S34" s="101"/>
    </row>
    <row r="35" spans="1:19" ht="15.6" x14ac:dyDescent="0.3">
      <c r="A35" s="22">
        <v>32</v>
      </c>
      <c r="B35" s="65" t="str">
        <f>CONCATENATE(' KF Input Sheet'!C36,"- ",' KF Input Sheet'!D36)</f>
        <v xml:space="preserve">Competitive position  - </v>
      </c>
      <c r="C35" s="37"/>
      <c r="D35" s="38"/>
      <c r="E35" s="108" t="s">
        <v>115</v>
      </c>
      <c r="F35" s="38"/>
      <c r="G35" s="37" t="s">
        <v>52</v>
      </c>
      <c r="H35" s="37" t="s">
        <v>52</v>
      </c>
      <c r="I35" s="38"/>
      <c r="J35" s="38"/>
      <c r="K35" s="38"/>
      <c r="L35" s="38"/>
      <c r="M35" s="38"/>
      <c r="N35" s="54"/>
      <c r="O35" s="56"/>
      <c r="P35" s="38" t="s">
        <v>52</v>
      </c>
      <c r="Q35" s="38"/>
      <c r="R35" s="38"/>
      <c r="S35" s="107" t="s">
        <v>115</v>
      </c>
    </row>
    <row r="36" spans="1:19" ht="31.2" x14ac:dyDescent="0.3">
      <c r="A36" s="22">
        <v>33</v>
      </c>
      <c r="B36" s="65" t="str">
        <f>CONCATENATE(' KF Input Sheet'!C37,"- ",' KF Input Sheet'!D37)</f>
        <v xml:space="preserve">Relative size and growth in the health care industry or markets served  - </v>
      </c>
      <c r="C36" s="38"/>
      <c r="D36" s="38"/>
      <c r="E36" s="108" t="s">
        <v>115</v>
      </c>
      <c r="F36" s="38"/>
      <c r="G36" s="38"/>
      <c r="H36" s="38" t="s">
        <v>52</v>
      </c>
      <c r="I36" s="37"/>
      <c r="J36" s="38"/>
      <c r="K36" s="38"/>
      <c r="L36" s="38"/>
      <c r="M36" s="37"/>
      <c r="N36" s="55"/>
      <c r="O36" s="57"/>
      <c r="P36" s="38"/>
      <c r="Q36" s="37"/>
      <c r="R36" s="37"/>
      <c r="S36" s="107" t="s">
        <v>115</v>
      </c>
    </row>
    <row r="37" spans="1:19" ht="31.2" x14ac:dyDescent="0.3">
      <c r="A37" s="22">
        <v>34</v>
      </c>
      <c r="B37" s="65" t="str">
        <f>CONCATENATE(' KF Input Sheet'!C38,"- ",' KF Input Sheet'!D38)</f>
        <v xml:space="preserve">Numbers and types of competitors and KEY COLLABORATORS- </v>
      </c>
      <c r="C37" s="38"/>
      <c r="D37" s="38"/>
      <c r="E37" s="108" t="s">
        <v>115</v>
      </c>
      <c r="F37" s="38"/>
      <c r="G37" s="38"/>
      <c r="H37" s="38"/>
      <c r="I37" s="37"/>
      <c r="J37" s="38" t="s">
        <v>52</v>
      </c>
      <c r="K37" s="38"/>
      <c r="L37" s="38"/>
      <c r="M37" s="37"/>
      <c r="N37" s="55"/>
      <c r="O37" s="57"/>
      <c r="P37" s="38"/>
      <c r="Q37" s="37"/>
      <c r="R37" s="37"/>
      <c r="S37" s="107" t="s">
        <v>115</v>
      </c>
    </row>
    <row r="38" spans="1:19" ht="31.2" x14ac:dyDescent="0.3">
      <c r="A38" s="22">
        <v>35</v>
      </c>
      <c r="B38" s="65" t="str">
        <f>CONCATENATE(' KF Input Sheet'!C39,"- ",' KF Input Sheet'!D39)</f>
        <v xml:space="preserve">KEY changes that affect competitive situation, including opportunities for INNOVATION and collaboration  - </v>
      </c>
      <c r="C38" s="38"/>
      <c r="D38" s="38"/>
      <c r="E38" s="108" t="s">
        <v>115</v>
      </c>
      <c r="F38" s="38"/>
      <c r="G38" s="38"/>
      <c r="H38" s="38"/>
      <c r="I38" s="37"/>
      <c r="J38" s="38"/>
      <c r="K38" s="38"/>
      <c r="L38" s="38"/>
      <c r="M38" s="37"/>
      <c r="N38" s="55"/>
      <c r="O38" s="57"/>
      <c r="P38" s="38" t="s">
        <v>52</v>
      </c>
      <c r="Q38" s="37"/>
      <c r="R38" s="107" t="s">
        <v>115</v>
      </c>
      <c r="S38" s="37"/>
    </row>
    <row r="39" spans="1:19" ht="31.2" x14ac:dyDescent="0.3">
      <c r="A39" s="22">
        <v>36</v>
      </c>
      <c r="B39" s="65" t="str">
        <f>CONCATENATE(' KF Input Sheet'!C40,"- ",' KF Input Sheet'!D40)</f>
        <v xml:space="preserve">KEY sources of comparative and competitive data within health care industry  - </v>
      </c>
      <c r="C39" s="38"/>
      <c r="D39" s="38"/>
      <c r="E39" s="37"/>
      <c r="F39" s="38"/>
      <c r="G39" s="38"/>
      <c r="H39" s="38"/>
      <c r="I39" s="108" t="s">
        <v>115</v>
      </c>
      <c r="J39" s="38"/>
      <c r="K39" s="38"/>
      <c r="L39" s="38"/>
      <c r="M39" s="37"/>
      <c r="N39" s="55"/>
      <c r="O39" s="109" t="s">
        <v>115</v>
      </c>
      <c r="P39" s="107" t="s">
        <v>115</v>
      </c>
      <c r="Q39" s="107" t="s">
        <v>115</v>
      </c>
      <c r="R39" s="107" t="s">
        <v>115</v>
      </c>
      <c r="S39" s="107" t="s">
        <v>115</v>
      </c>
    </row>
    <row r="40" spans="1:19" ht="31.2" x14ac:dyDescent="0.3">
      <c r="A40" s="22">
        <v>37</v>
      </c>
      <c r="B40" s="65" t="str">
        <f>CONCATENATE(' KF Input Sheet'!C41,"- ",' KF Input Sheet'!D41)</f>
        <v xml:space="preserve">KEY available sources of comparative data outside health care industry  - </v>
      </c>
      <c r="C40" s="38"/>
      <c r="D40" s="38"/>
      <c r="E40" s="37"/>
      <c r="F40" s="38"/>
      <c r="G40" s="38"/>
      <c r="H40" s="38"/>
      <c r="I40" s="108" t="s">
        <v>115</v>
      </c>
      <c r="J40" s="37"/>
      <c r="K40" s="38"/>
      <c r="L40" s="38"/>
      <c r="M40" s="38"/>
      <c r="N40" s="54"/>
      <c r="O40" s="109" t="s">
        <v>115</v>
      </c>
      <c r="P40" s="107" t="s">
        <v>115</v>
      </c>
      <c r="Q40" s="107" t="s">
        <v>115</v>
      </c>
      <c r="R40" s="107" t="s">
        <v>115</v>
      </c>
      <c r="S40" s="107" t="s">
        <v>115</v>
      </c>
    </row>
    <row r="41" spans="1:19" ht="31.2" x14ac:dyDescent="0.3">
      <c r="A41" s="22">
        <v>38</v>
      </c>
      <c r="B41" s="65" t="str">
        <f>CONCATENATE(' KF Input Sheet'!C42,"- ",' KF Input Sheet'!D42)</f>
        <v xml:space="preserve">Limitations in ability to obtain comparative / competitive data  - </v>
      </c>
      <c r="C41" s="38"/>
      <c r="D41" s="38"/>
      <c r="E41" s="37"/>
      <c r="F41" s="38"/>
      <c r="G41" s="38"/>
      <c r="H41" s="38"/>
      <c r="I41" s="108" t="s">
        <v>115</v>
      </c>
      <c r="J41" s="37"/>
      <c r="K41" s="38"/>
      <c r="L41" s="38"/>
      <c r="M41" s="38"/>
      <c r="N41" s="54"/>
      <c r="O41" s="110" t="s">
        <v>599</v>
      </c>
      <c r="P41" s="111" t="s">
        <v>599</v>
      </c>
      <c r="Q41" s="112" t="s">
        <v>599</v>
      </c>
      <c r="R41" s="112" t="s">
        <v>599</v>
      </c>
      <c r="S41" s="112" t="s">
        <v>599</v>
      </c>
    </row>
    <row r="42" spans="1:19" x14ac:dyDescent="0.3">
      <c r="A42" s="99"/>
      <c r="B42" s="100"/>
      <c r="C42" s="100"/>
      <c r="D42" s="100"/>
      <c r="E42" s="100"/>
      <c r="F42" s="100"/>
      <c r="G42" s="100"/>
      <c r="H42" s="100"/>
      <c r="I42" s="100"/>
      <c r="J42" s="100"/>
      <c r="K42" s="100"/>
      <c r="L42" s="100"/>
      <c r="M42" s="100"/>
      <c r="N42" s="100"/>
      <c r="O42" s="100"/>
      <c r="P42" s="100"/>
      <c r="Q42" s="100"/>
      <c r="R42" s="100"/>
      <c r="S42" s="101"/>
    </row>
    <row r="43" spans="1:19" ht="31.2" x14ac:dyDescent="0.3">
      <c r="A43" s="22">
        <v>39</v>
      </c>
      <c r="B43" s="65" t="str">
        <f>CONCATENATE(' KF Input Sheet'!C44,"- ",' KF Input Sheet'!D44)</f>
        <v xml:space="preserve">KEY health care, operational, societal responsibility, and WORKFORCE STRATEGIC CHALLENGES  - </v>
      </c>
      <c r="C43" s="38"/>
      <c r="D43" s="38"/>
      <c r="E43" s="108" t="s">
        <v>115</v>
      </c>
      <c r="F43" s="38"/>
      <c r="G43" s="38"/>
      <c r="H43" s="38"/>
      <c r="I43" s="37" t="s">
        <v>52</v>
      </c>
      <c r="J43" s="37"/>
      <c r="K43" s="38"/>
      <c r="L43" s="38"/>
      <c r="M43" s="38"/>
      <c r="N43" s="54"/>
      <c r="O43" s="57"/>
      <c r="P43" s="37"/>
      <c r="Q43" s="37"/>
      <c r="R43" s="107" t="s">
        <v>115</v>
      </c>
      <c r="S43" s="37"/>
    </row>
    <row r="44" spans="1:19" ht="31.2" x14ac:dyDescent="0.3">
      <c r="A44" s="22">
        <v>40</v>
      </c>
      <c r="B44" s="65" t="str">
        <f>CONCATENATE(' KF Input Sheet'!C45,"- ",' KF Input Sheet'!D45)</f>
        <v xml:space="preserve">KEY health care, operational, societal responsibility, and WORKFORCE STRATEGIC ADVANTAGES  - </v>
      </c>
      <c r="C44" s="38"/>
      <c r="D44" s="38"/>
      <c r="E44" s="108" t="s">
        <v>115</v>
      </c>
      <c r="F44" s="38"/>
      <c r="G44" s="38"/>
      <c r="H44" s="38"/>
      <c r="I44" s="38" t="s">
        <v>52</v>
      </c>
      <c r="J44" s="38"/>
      <c r="K44" s="38"/>
      <c r="L44" s="38"/>
      <c r="M44" s="38"/>
      <c r="N44" s="54"/>
      <c r="O44" s="56"/>
      <c r="P44" s="38"/>
      <c r="Q44" s="38"/>
      <c r="R44" s="107" t="s">
        <v>115</v>
      </c>
      <c r="S44" s="38"/>
    </row>
    <row r="45" spans="1:19" x14ac:dyDescent="0.3">
      <c r="A45" s="99"/>
      <c r="B45" s="100"/>
      <c r="C45" s="100"/>
      <c r="D45" s="100"/>
      <c r="E45" s="100"/>
      <c r="F45" s="100"/>
      <c r="G45" s="100"/>
      <c r="H45" s="100"/>
      <c r="I45" s="100"/>
      <c r="J45" s="100"/>
      <c r="K45" s="100"/>
      <c r="L45" s="100"/>
      <c r="M45" s="100"/>
      <c r="N45" s="100"/>
      <c r="O45" s="100"/>
      <c r="P45" s="100"/>
      <c r="Q45" s="100"/>
      <c r="R45" s="100"/>
      <c r="S45" s="101"/>
    </row>
    <row r="46" spans="1:19" ht="15.6" x14ac:dyDescent="0.3">
      <c r="A46" s="22">
        <v>41</v>
      </c>
      <c r="B46" s="65" t="str">
        <f>CONCATENATE(' KF Input Sheet'!C47,"- ",' KF Input Sheet'!D47)</f>
        <v xml:space="preserve">KEY elements of PERFORMANCE improvement system  - </v>
      </c>
      <c r="C46" s="38"/>
      <c r="D46" s="38"/>
      <c r="E46" s="38"/>
      <c r="F46" s="38" t="s">
        <v>52</v>
      </c>
      <c r="G46" s="38"/>
      <c r="H46" s="38"/>
      <c r="I46" s="38"/>
      <c r="J46" s="38"/>
      <c r="K46" s="38"/>
      <c r="L46" s="38"/>
      <c r="M46" s="108" t="s">
        <v>115</v>
      </c>
      <c r="N46" s="54" t="s">
        <v>52</v>
      </c>
      <c r="O46" s="109" t="s">
        <v>115</v>
      </c>
      <c r="P46" s="38"/>
      <c r="Q46" s="38"/>
      <c r="R46" s="38"/>
      <c r="S46" s="38"/>
    </row>
    <row r="47" spans="1:19" ht="31.2" x14ac:dyDescent="0.3">
      <c r="A47" s="22">
        <v>42</v>
      </c>
      <c r="B47" s="65" t="str">
        <f>CONCATENATE(' KF Input Sheet'!C48,"- ",' KF Input Sheet'!D48)</f>
        <v xml:space="preserve">KEY processes of evaluation and improvement of KEY projects and processes  - </v>
      </c>
      <c r="C47" s="38"/>
      <c r="D47" s="38"/>
      <c r="E47" s="38"/>
      <c r="F47" s="38"/>
      <c r="G47" s="38"/>
      <c r="H47" s="38"/>
      <c r="I47" s="38" t="s">
        <v>52</v>
      </c>
      <c r="J47" s="38"/>
      <c r="K47" s="38"/>
      <c r="L47" s="38"/>
      <c r="M47" s="108" t="s">
        <v>115</v>
      </c>
      <c r="N47" s="54" t="s">
        <v>52</v>
      </c>
      <c r="O47" s="109" t="s">
        <v>115</v>
      </c>
      <c r="P47" s="38"/>
      <c r="Q47" s="38"/>
      <c r="R47" s="38"/>
      <c r="S47" s="38"/>
    </row>
    <row r="48" spans="1:19" x14ac:dyDescent="0.3">
      <c r="C48" s="114">
        <f>COUNTIF(C2:C47,"x")</f>
        <v>8</v>
      </c>
      <c r="D48" s="114">
        <f t="shared" ref="D48:S48" si="0">COUNTIF(D2:D47,"x")</f>
        <v>6</v>
      </c>
      <c r="E48" s="114">
        <f t="shared" si="0"/>
        <v>12</v>
      </c>
      <c r="F48" s="114">
        <f t="shared" si="0"/>
        <v>7</v>
      </c>
      <c r="G48" s="114">
        <f t="shared" si="0"/>
        <v>5</v>
      </c>
      <c r="H48" s="114">
        <f t="shared" si="0"/>
        <v>7</v>
      </c>
      <c r="I48" s="114">
        <f t="shared" si="0"/>
        <v>7</v>
      </c>
      <c r="J48" s="114">
        <f t="shared" si="0"/>
        <v>5</v>
      </c>
      <c r="K48" s="114">
        <f t="shared" si="0"/>
        <v>7</v>
      </c>
      <c r="L48" s="114">
        <f t="shared" si="0"/>
        <v>6</v>
      </c>
      <c r="M48" s="114">
        <f t="shared" si="0"/>
        <v>6</v>
      </c>
      <c r="N48" s="114">
        <f t="shared" si="0"/>
        <v>7</v>
      </c>
      <c r="O48" s="114">
        <f t="shared" si="0"/>
        <v>11</v>
      </c>
      <c r="P48" s="114">
        <f t="shared" si="0"/>
        <v>8</v>
      </c>
      <c r="Q48" s="114">
        <f t="shared" si="0"/>
        <v>6</v>
      </c>
      <c r="R48" s="114">
        <f t="shared" si="0"/>
        <v>15</v>
      </c>
      <c r="S48" s="114">
        <f t="shared" si="0"/>
        <v>5</v>
      </c>
    </row>
    <row r="49" spans="1:2" s="113" customFormat="1" x14ac:dyDescent="0.3">
      <c r="A49" s="115" t="s">
        <v>115</v>
      </c>
      <c r="B49" s="113" t="s">
        <v>602</v>
      </c>
    </row>
    <row r="50" spans="1:2" s="113" customFormat="1" x14ac:dyDescent="0.3">
      <c r="A50" s="116" t="s">
        <v>52</v>
      </c>
      <c r="B50" s="113" t="s">
        <v>603</v>
      </c>
    </row>
    <row r="51" spans="1:2" s="113" customFormat="1" x14ac:dyDescent="0.3">
      <c r="A51" s="116" t="s">
        <v>598</v>
      </c>
      <c r="B51" s="113" t="s">
        <v>600</v>
      </c>
    </row>
    <row r="52" spans="1:2" s="113" customFormat="1" x14ac:dyDescent="0.3">
      <c r="A52" s="116" t="s">
        <v>599</v>
      </c>
      <c r="B52" s="113" t="s">
        <v>601</v>
      </c>
    </row>
  </sheetData>
  <sheetProtection algorithmName="SHA-512" hashValue="+/gv+hWGJMHcPxolXwEiTzJf1RR6ONRXfU0r4WW7CKRqRMfk4272Go4pjmIoqW4u6NUZL+gyYFe64ow4Hwfj+Q==" saltValue="QPvRBStIjzd+dooNoJ8HIg==" spinCount="100000" sheet="1" formatRows="0" selectLockedCells="1" selectUnlockedCells="1"/>
  <pageMargins left="0" right="0" top="0.5" bottom="0.5" header="0" footer="0"/>
  <pageSetup orientation="landscape" r:id="rId1"/>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5"/>
  <sheetViews>
    <sheetView zoomScaleNormal="100" workbookViewId="0">
      <pane ySplit="3" topLeftCell="A4" activePane="bottomLeft" state="frozenSplit"/>
      <selection pane="bottomLeft" activeCell="A7" sqref="A7:XFD7"/>
    </sheetView>
  </sheetViews>
  <sheetFormatPr defaultColWidth="9.109375" defaultRowHeight="14.4" x14ac:dyDescent="0.3"/>
  <cols>
    <col min="1" max="1" width="9.109375" style="1"/>
    <col min="2" max="2" width="9.6640625" style="1" customWidth="1"/>
    <col min="3" max="3" width="16.109375" style="1" customWidth="1"/>
    <col min="4" max="4" width="9.44140625" style="1" customWidth="1"/>
    <col min="5" max="5" width="28.6640625" style="1" customWidth="1"/>
    <col min="6" max="9" width="3.44140625" style="1" customWidth="1"/>
    <col min="10" max="10" width="27" style="1" customWidth="1"/>
    <col min="11" max="14" width="3.44140625" style="1" customWidth="1"/>
    <col min="15" max="16" width="5" style="1" customWidth="1"/>
    <col min="17" max="16384" width="9.109375" style="1"/>
  </cols>
  <sheetData>
    <row r="1" spans="1:16" x14ac:dyDescent="0.3">
      <c r="A1" s="18" t="s">
        <v>0</v>
      </c>
      <c r="B1" s="58"/>
      <c r="C1" s="17"/>
      <c r="D1" s="17"/>
      <c r="E1" s="4"/>
      <c r="F1" s="4"/>
      <c r="G1" s="4"/>
      <c r="H1" s="4"/>
      <c r="I1" s="4"/>
      <c r="J1" s="4"/>
      <c r="K1" s="4"/>
      <c r="L1" s="4"/>
      <c r="M1" s="4"/>
      <c r="N1" s="4"/>
      <c r="O1" s="4"/>
      <c r="P1" s="4"/>
    </row>
    <row r="2" spans="1:16" ht="48" customHeight="1" x14ac:dyDescent="0.3">
      <c r="A2" s="135" t="s">
        <v>515</v>
      </c>
      <c r="B2" s="135"/>
      <c r="C2" s="135"/>
      <c r="D2" s="135"/>
      <c r="E2" s="135"/>
      <c r="F2" s="135"/>
      <c r="G2" s="135"/>
      <c r="H2" s="135"/>
      <c r="I2" s="135"/>
      <c r="J2" s="135"/>
      <c r="K2" s="66"/>
      <c r="L2" s="66"/>
      <c r="M2" s="66"/>
      <c r="N2" s="66"/>
      <c r="O2" s="134" t="s">
        <v>8</v>
      </c>
      <c r="P2" s="134"/>
    </row>
    <row r="3" spans="1:16" ht="29.25" customHeight="1" x14ac:dyDescent="0.3">
      <c r="A3" s="62" t="s">
        <v>446</v>
      </c>
      <c r="B3" s="4" t="s">
        <v>1</v>
      </c>
      <c r="C3" s="104"/>
      <c r="D3" s="104" t="s">
        <v>604</v>
      </c>
      <c r="E3" s="4" t="s">
        <v>2</v>
      </c>
      <c r="F3" s="4" t="s">
        <v>3</v>
      </c>
      <c r="G3" s="4" t="s">
        <v>4</v>
      </c>
      <c r="H3" s="4" t="s">
        <v>5</v>
      </c>
      <c r="I3" s="4" t="s">
        <v>6</v>
      </c>
      <c r="J3" s="4" t="s">
        <v>7</v>
      </c>
      <c r="K3" s="4" t="s">
        <v>3</v>
      </c>
      <c r="L3" s="4" t="s">
        <v>4</v>
      </c>
      <c r="M3" s="4" t="s">
        <v>5</v>
      </c>
      <c r="N3" s="4" t="s">
        <v>6</v>
      </c>
      <c r="O3" s="4" t="s">
        <v>10</v>
      </c>
      <c r="P3" s="4" t="s">
        <v>9</v>
      </c>
    </row>
    <row r="4" spans="1:16" ht="28.8" x14ac:dyDescent="0.3">
      <c r="A4" s="82">
        <f>' KF Input Sheet'!$D$1</f>
        <v>0</v>
      </c>
      <c r="B4" s="61" t="s">
        <v>35</v>
      </c>
      <c r="C4" s="39" t="s">
        <v>516</v>
      </c>
      <c r="D4" s="117"/>
      <c r="E4" s="117"/>
      <c r="F4" s="117"/>
      <c r="G4" s="117"/>
      <c r="H4" s="117"/>
      <c r="I4" s="117"/>
      <c r="J4" s="117"/>
      <c r="K4" s="117"/>
      <c r="L4" s="117"/>
      <c r="M4" s="117"/>
      <c r="N4" s="117"/>
      <c r="O4" s="117"/>
      <c r="P4" s="117"/>
    </row>
    <row r="5" spans="1:16" ht="43.2" x14ac:dyDescent="0.3">
      <c r="A5" s="82">
        <f>' KF Input Sheet'!$D$1</f>
        <v>0</v>
      </c>
      <c r="B5" s="61" t="s">
        <v>36</v>
      </c>
      <c r="C5" s="40" t="s">
        <v>37</v>
      </c>
      <c r="D5" s="117"/>
      <c r="E5" s="117"/>
      <c r="F5" s="117"/>
      <c r="G5" s="117"/>
      <c r="H5" s="117"/>
      <c r="I5" s="117"/>
      <c r="J5" s="117"/>
      <c r="K5" s="117"/>
      <c r="L5" s="117"/>
      <c r="M5" s="117"/>
      <c r="N5" s="117"/>
      <c r="O5" s="117"/>
      <c r="P5" s="117"/>
    </row>
    <row r="6" spans="1:16" x14ac:dyDescent="0.3">
      <c r="A6" s="82">
        <f>' KF Input Sheet'!$D$1</f>
        <v>0</v>
      </c>
      <c r="B6" s="61" t="s">
        <v>517</v>
      </c>
      <c r="C6" s="40" t="s">
        <v>38</v>
      </c>
      <c r="D6" s="117"/>
      <c r="E6" s="117"/>
      <c r="F6" s="117"/>
      <c r="G6" s="117"/>
      <c r="H6" s="117"/>
      <c r="I6" s="117"/>
      <c r="J6" s="117"/>
      <c r="K6" s="117"/>
      <c r="L6" s="117"/>
      <c r="M6" s="117"/>
      <c r="N6" s="117"/>
      <c r="O6" s="117"/>
      <c r="P6" s="117"/>
    </row>
    <row r="7" spans="1:16" ht="43.2" x14ac:dyDescent="0.3">
      <c r="A7" s="82">
        <f>' KF Input Sheet'!$D$1</f>
        <v>0</v>
      </c>
      <c r="B7" s="61" t="s">
        <v>518</v>
      </c>
      <c r="C7" s="40" t="s">
        <v>519</v>
      </c>
      <c r="D7" s="117"/>
      <c r="E7" s="117"/>
      <c r="F7" s="117"/>
      <c r="G7" s="117"/>
      <c r="H7" s="117"/>
      <c r="I7" s="117"/>
      <c r="J7" s="117"/>
      <c r="K7" s="117"/>
      <c r="L7" s="117"/>
      <c r="M7" s="117"/>
      <c r="N7" s="117"/>
      <c r="O7" s="117"/>
      <c r="P7" s="117"/>
    </row>
    <row r="8" spans="1:16" ht="28.8" x14ac:dyDescent="0.3">
      <c r="A8" s="82">
        <f>' KF Input Sheet'!$D$1</f>
        <v>0</v>
      </c>
      <c r="B8" s="61" t="s">
        <v>521</v>
      </c>
      <c r="C8" s="39" t="s">
        <v>520</v>
      </c>
      <c r="D8" s="117"/>
      <c r="E8" s="117"/>
      <c r="F8" s="117"/>
      <c r="G8" s="117"/>
      <c r="H8" s="117"/>
      <c r="I8" s="117"/>
      <c r="J8" s="117"/>
      <c r="K8" s="117"/>
      <c r="L8" s="117"/>
      <c r="M8" s="117"/>
      <c r="N8" s="117"/>
      <c r="O8" s="117"/>
      <c r="P8" s="117"/>
    </row>
    <row r="9" spans="1:16" x14ac:dyDescent="0.3">
      <c r="A9" s="82">
        <f>' KF Input Sheet'!$D$1</f>
        <v>0</v>
      </c>
      <c r="B9" s="119"/>
      <c r="C9" s="118"/>
      <c r="D9" s="118"/>
      <c r="E9" s="118"/>
      <c r="F9" s="118"/>
      <c r="G9" s="118"/>
      <c r="H9" s="118"/>
      <c r="I9" s="118"/>
      <c r="J9" s="118"/>
      <c r="K9" s="118"/>
      <c r="L9" s="118"/>
      <c r="M9" s="118"/>
      <c r="N9" s="118"/>
      <c r="O9" s="118"/>
      <c r="P9" s="118"/>
    </row>
    <row r="10" spans="1:16" x14ac:dyDescent="0.3">
      <c r="A10" s="82">
        <f>' KF Input Sheet'!$D$1</f>
        <v>0</v>
      </c>
      <c r="B10" s="119"/>
      <c r="C10" s="118"/>
      <c r="D10" s="118"/>
      <c r="E10" s="118"/>
      <c r="F10" s="118"/>
      <c r="G10" s="118"/>
      <c r="H10" s="118"/>
      <c r="I10" s="118"/>
      <c r="J10" s="118"/>
      <c r="K10" s="118"/>
      <c r="L10" s="118"/>
      <c r="M10" s="118"/>
      <c r="N10" s="118"/>
      <c r="O10" s="118"/>
      <c r="P10" s="118"/>
    </row>
    <row r="11" spans="1:16" x14ac:dyDescent="0.3">
      <c r="F11" s="1">
        <f>COUNTIF(F4:F10,"x")</f>
        <v>0</v>
      </c>
      <c r="G11" s="1">
        <f>COUNTIF(G4:G10,"x")</f>
        <v>0</v>
      </c>
      <c r="H11" s="1">
        <f>COUNTIF(H4:H10,"x")</f>
        <v>0</v>
      </c>
      <c r="I11" s="1">
        <f>COUNTIF(I4:I10,"x")</f>
        <v>0</v>
      </c>
      <c r="K11" s="1">
        <f>COUNTIF(K4:K10,"x")</f>
        <v>0</v>
      </c>
      <c r="L11" s="1">
        <f>COUNTIF(L4:L10,"x")</f>
        <v>0</v>
      </c>
      <c r="M11" s="1">
        <f>COUNTIF(M4:M10,"x")</f>
        <v>0</v>
      </c>
      <c r="N11" s="1">
        <f>COUNTIF(N4:N10,"x")</f>
        <v>0</v>
      </c>
      <c r="O11" s="1">
        <f>COUNTA(O4:O10)</f>
        <v>0</v>
      </c>
      <c r="P11" s="1">
        <f>COUNTA(P4:P10)</f>
        <v>0</v>
      </c>
    </row>
    <row r="14" spans="1:16" customFormat="1" ht="57.6" x14ac:dyDescent="0.3">
      <c r="A14" s="82">
        <f>' KF Input Sheet'!$D$1</f>
        <v>0</v>
      </c>
      <c r="B14" s="46" t="s">
        <v>429</v>
      </c>
      <c r="C14" s="133"/>
      <c r="D14" s="133"/>
      <c r="E14" s="133"/>
      <c r="F14" s="133"/>
      <c r="G14" s="133"/>
      <c r="H14" s="133"/>
      <c r="I14" s="133"/>
      <c r="J14" s="133"/>
      <c r="K14" s="133"/>
      <c r="L14" s="133"/>
      <c r="M14" s="133"/>
      <c r="N14" s="133"/>
      <c r="O14" s="133"/>
      <c r="P14" s="133"/>
    </row>
    <row r="15" spans="1:16" customFormat="1" ht="43.2" x14ac:dyDescent="0.3">
      <c r="A15" s="82">
        <f>' KF Input Sheet'!$D$1</f>
        <v>0</v>
      </c>
      <c r="B15" s="46" t="s">
        <v>430</v>
      </c>
      <c r="C15" s="133"/>
      <c r="D15" s="133"/>
      <c r="E15" s="133"/>
      <c r="F15" s="133"/>
      <c r="G15" s="133"/>
      <c r="H15" s="133"/>
      <c r="I15" s="133"/>
      <c r="J15" s="133"/>
      <c r="K15" s="133"/>
      <c r="L15" s="133"/>
      <c r="M15" s="133"/>
      <c r="N15" s="133"/>
      <c r="O15" s="133"/>
      <c r="P15" s="133"/>
    </row>
  </sheetData>
  <sheetProtection algorithmName="SHA-512" hashValue="ClA3Hf1SGjTxuhPlCrTlA/LLH/DGF+UY/gOAcnkERS3vnEyiuk3mHMh+7+lUgz/s9ZnVZD0XEVAeZkAUXotkFA==" saltValue="pB/WHne5LdoLk3VP/1y6Jg==" spinCount="100000" sheet="1" objects="1" scenarios="1" insertRows="0"/>
  <mergeCells count="4">
    <mergeCell ref="C15:P15"/>
    <mergeCell ref="O2:P2"/>
    <mergeCell ref="C14:P14"/>
    <mergeCell ref="A2:J2"/>
  </mergeCells>
  <pageMargins left="0" right="0" top="0.5" bottom="0.5" header="0" footer="0"/>
  <pageSetup orientation="landscape" r:id="rId1"/>
  <headerFooter>
    <oddHeader>&amp;A</oddHeader>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85" zoomScaleNormal="85" workbookViewId="0">
      <pane ySplit="3" topLeftCell="A4" activePane="bottomLeft" state="frozenSplit"/>
      <selection pane="bottomLeft" activeCell="A7" sqref="A7:XFD7"/>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x14ac:dyDescent="0.3">
      <c r="A1" s="18" t="s">
        <v>0</v>
      </c>
      <c r="B1" s="120"/>
      <c r="C1" s="17"/>
      <c r="D1" s="17"/>
      <c r="E1" s="4"/>
      <c r="F1" s="4"/>
      <c r="G1" s="4"/>
      <c r="H1" s="4"/>
      <c r="I1" s="4"/>
      <c r="J1" s="4"/>
      <c r="K1" s="4"/>
      <c r="L1" s="4"/>
      <c r="M1" s="4"/>
      <c r="N1" s="4"/>
      <c r="O1" s="4"/>
      <c r="P1" s="4"/>
    </row>
    <row r="2" spans="1:16" s="1" customFormat="1" ht="52.5" customHeight="1" x14ac:dyDescent="0.3">
      <c r="A2" s="135" t="s">
        <v>522</v>
      </c>
      <c r="B2" s="135"/>
      <c r="C2" s="135"/>
      <c r="D2" s="135"/>
      <c r="E2" s="135"/>
      <c r="F2" s="135"/>
      <c r="G2" s="135"/>
      <c r="H2" s="135"/>
      <c r="I2" s="135"/>
      <c r="J2" s="135"/>
      <c r="K2" s="66"/>
      <c r="L2" s="66"/>
      <c r="M2" s="66"/>
      <c r="N2" s="66"/>
      <c r="O2" s="134" t="s">
        <v>8</v>
      </c>
      <c r="P2" s="134"/>
    </row>
    <row r="3" spans="1:16" s="1" customFormat="1" ht="34.5" customHeight="1" x14ac:dyDescent="0.3">
      <c r="A3" s="62" t="s">
        <v>446</v>
      </c>
      <c r="B3" s="4" t="s">
        <v>1</v>
      </c>
      <c r="C3" s="104"/>
      <c r="D3" s="104" t="s">
        <v>604</v>
      </c>
      <c r="E3" s="4" t="s">
        <v>2</v>
      </c>
      <c r="F3" s="4" t="s">
        <v>3</v>
      </c>
      <c r="G3" s="4" t="s">
        <v>4</v>
      </c>
      <c r="H3" s="4" t="s">
        <v>5</v>
      </c>
      <c r="I3" s="4" t="s">
        <v>6</v>
      </c>
      <c r="J3" s="4" t="s">
        <v>7</v>
      </c>
      <c r="K3" s="4" t="s">
        <v>3</v>
      </c>
      <c r="L3" s="4" t="s">
        <v>4</v>
      </c>
      <c r="M3" s="4" t="s">
        <v>5</v>
      </c>
      <c r="N3" s="4" t="s">
        <v>6</v>
      </c>
      <c r="O3" s="4" t="s">
        <v>10</v>
      </c>
      <c r="P3" s="4" t="s">
        <v>9</v>
      </c>
    </row>
    <row r="4" spans="1:16" s="1" customFormat="1" ht="28.8" x14ac:dyDescent="0.3">
      <c r="A4" s="82">
        <f>' KF Input Sheet'!$D$1</f>
        <v>0</v>
      </c>
      <c r="B4" s="39" t="s">
        <v>39</v>
      </c>
      <c r="C4" s="39" t="s">
        <v>523</v>
      </c>
      <c r="D4" s="117"/>
      <c r="E4" s="117"/>
      <c r="F4" s="117"/>
      <c r="G4" s="117"/>
      <c r="H4" s="117"/>
      <c r="I4" s="117"/>
      <c r="J4" s="117"/>
      <c r="K4" s="117"/>
      <c r="L4" s="117"/>
      <c r="M4" s="117"/>
      <c r="N4" s="117"/>
      <c r="O4" s="117"/>
      <c r="P4" s="117"/>
    </row>
    <row r="5" spans="1:16" s="1" customFormat="1" ht="28.8" x14ac:dyDescent="0.3">
      <c r="A5" s="82">
        <f>' KF Input Sheet'!$D$1</f>
        <v>0</v>
      </c>
      <c r="B5" s="39" t="s">
        <v>40</v>
      </c>
      <c r="C5" s="39" t="s">
        <v>524</v>
      </c>
      <c r="D5" s="117"/>
      <c r="E5" s="117"/>
      <c r="F5" s="117"/>
      <c r="G5" s="117"/>
      <c r="H5" s="117"/>
      <c r="I5" s="117"/>
      <c r="J5" s="117"/>
      <c r="K5" s="117"/>
      <c r="L5" s="117"/>
      <c r="M5" s="117"/>
      <c r="N5" s="117"/>
      <c r="O5" s="117"/>
      <c r="P5" s="117"/>
    </row>
    <row r="6" spans="1:16" s="1" customFormat="1" ht="43.2" x14ac:dyDescent="0.3">
      <c r="A6" s="82">
        <f>' KF Input Sheet'!$D$1</f>
        <v>0</v>
      </c>
      <c r="B6" s="39" t="s">
        <v>41</v>
      </c>
      <c r="C6" s="39" t="s">
        <v>525</v>
      </c>
      <c r="D6" s="117"/>
      <c r="E6" s="117"/>
      <c r="F6" s="117"/>
      <c r="G6" s="117"/>
      <c r="H6" s="117"/>
      <c r="I6" s="117"/>
      <c r="J6" s="117"/>
      <c r="K6" s="117"/>
      <c r="L6" s="117"/>
      <c r="M6" s="117"/>
      <c r="N6" s="117"/>
      <c r="O6" s="117"/>
      <c r="P6" s="117"/>
    </row>
    <row r="7" spans="1:16" s="1" customFormat="1" ht="28.8" x14ac:dyDescent="0.3">
      <c r="A7" s="82">
        <f>' KF Input Sheet'!$D$1</f>
        <v>0</v>
      </c>
      <c r="B7" s="39" t="s">
        <v>42</v>
      </c>
      <c r="C7" s="39" t="s">
        <v>526</v>
      </c>
      <c r="D7" s="117"/>
      <c r="E7" s="117"/>
      <c r="F7" s="117"/>
      <c r="G7" s="117"/>
      <c r="H7" s="117"/>
      <c r="I7" s="117"/>
      <c r="J7" s="117"/>
      <c r="K7" s="117"/>
      <c r="L7" s="117"/>
      <c r="M7" s="117"/>
      <c r="N7" s="117"/>
      <c r="O7" s="117"/>
      <c r="P7" s="117"/>
    </row>
    <row r="8" spans="1:16" s="1" customFormat="1" ht="28.8" x14ac:dyDescent="0.3">
      <c r="A8" s="82">
        <f>' KF Input Sheet'!$D$1</f>
        <v>0</v>
      </c>
      <c r="B8" s="39" t="s">
        <v>43</v>
      </c>
      <c r="C8" s="39" t="s">
        <v>44</v>
      </c>
      <c r="D8" s="117"/>
      <c r="E8" s="117"/>
      <c r="F8" s="117"/>
      <c r="G8" s="117"/>
      <c r="H8" s="117"/>
      <c r="I8" s="117"/>
      <c r="J8" s="117"/>
      <c r="K8" s="117"/>
      <c r="L8" s="117"/>
      <c r="M8" s="117"/>
      <c r="N8" s="117"/>
      <c r="O8" s="117"/>
      <c r="P8" s="117"/>
    </row>
    <row r="9" spans="1:16" s="1" customFormat="1" ht="28.8" x14ac:dyDescent="0.3">
      <c r="A9" s="82">
        <f>' KF Input Sheet'!$D$1</f>
        <v>0</v>
      </c>
      <c r="B9" s="39" t="s">
        <v>45</v>
      </c>
      <c r="C9" s="39" t="s">
        <v>46</v>
      </c>
      <c r="D9" s="117"/>
      <c r="E9" s="117"/>
      <c r="F9" s="117"/>
      <c r="G9" s="117"/>
      <c r="H9" s="117"/>
      <c r="I9" s="117"/>
      <c r="J9" s="117"/>
      <c r="K9" s="117"/>
      <c r="L9" s="117"/>
      <c r="M9" s="117"/>
      <c r="N9" s="117"/>
      <c r="O9" s="117"/>
      <c r="P9" s="117"/>
    </row>
    <row r="10" spans="1:16" s="1" customFormat="1" x14ac:dyDescent="0.3">
      <c r="A10" s="82">
        <f>' KF Input Sheet'!$D$1</f>
        <v>0</v>
      </c>
      <c r="B10" s="118"/>
      <c r="C10" s="118"/>
      <c r="D10" s="118"/>
      <c r="E10" s="118"/>
      <c r="F10" s="118"/>
      <c r="G10" s="118"/>
      <c r="H10" s="118"/>
      <c r="I10" s="118"/>
      <c r="J10" s="118"/>
      <c r="K10" s="118"/>
      <c r="L10" s="118"/>
      <c r="M10" s="118"/>
      <c r="N10" s="118"/>
      <c r="O10" s="118"/>
      <c r="P10" s="118"/>
    </row>
    <row r="11" spans="1:16" s="1" customFormat="1" x14ac:dyDescent="0.3">
      <c r="A11" s="82">
        <f>' KF Input Sheet'!$D$1</f>
        <v>0</v>
      </c>
      <c r="B11" s="118"/>
      <c r="C11" s="118"/>
      <c r="D11" s="118"/>
      <c r="E11" s="118"/>
      <c r="F11" s="118"/>
      <c r="G11" s="118"/>
      <c r="H11" s="118"/>
      <c r="I11" s="118"/>
      <c r="J11" s="118"/>
      <c r="K11" s="118"/>
      <c r="L11" s="118"/>
      <c r="M11" s="118"/>
      <c r="N11" s="118"/>
      <c r="O11" s="118"/>
      <c r="P11" s="118"/>
    </row>
    <row r="12" spans="1:16" s="1" customFormat="1" x14ac:dyDescent="0.3">
      <c r="F12" s="1">
        <f>COUNTIF(F4:F11,"x")</f>
        <v>0</v>
      </c>
      <c r="G12" s="1">
        <f>COUNTIF(G4:G11,"x")</f>
        <v>0</v>
      </c>
      <c r="H12" s="1">
        <f>COUNTIF(H4:H11,"x")</f>
        <v>0</v>
      </c>
      <c r="I12" s="1">
        <f>COUNTIF(I4:I11,"x")</f>
        <v>0</v>
      </c>
      <c r="K12" s="1">
        <f>COUNTIF(K4:K11,"x")</f>
        <v>0</v>
      </c>
      <c r="L12" s="1">
        <f>COUNTIF(L4:L11,"x")</f>
        <v>0</v>
      </c>
      <c r="M12" s="1">
        <f>COUNTIF(M4:M11,"x")</f>
        <v>0</v>
      </c>
      <c r="N12" s="1">
        <f>COUNTIF(N4:N11,"x")</f>
        <v>0</v>
      </c>
      <c r="O12" s="1">
        <f>COUNTA(O4:O11)</f>
        <v>0</v>
      </c>
      <c r="P12" s="1">
        <f>COUNTA(P4:P11)</f>
        <v>0</v>
      </c>
    </row>
    <row r="15" spans="1:16" ht="57.6" x14ac:dyDescent="0.3">
      <c r="A15" s="82">
        <f>' KF Input Sheet'!$D$1</f>
        <v>0</v>
      </c>
      <c r="B15" s="46" t="s">
        <v>429</v>
      </c>
      <c r="C15" s="133"/>
      <c r="D15" s="133"/>
      <c r="E15" s="133"/>
      <c r="F15" s="133"/>
      <c r="G15" s="133"/>
      <c r="H15" s="133"/>
      <c r="I15" s="133"/>
      <c r="J15" s="133"/>
      <c r="K15" s="133"/>
      <c r="L15" s="133"/>
      <c r="M15" s="133"/>
      <c r="N15" s="133"/>
      <c r="O15" s="133"/>
      <c r="P15" s="133"/>
    </row>
    <row r="16" spans="1:16" ht="87.75" customHeight="1" x14ac:dyDescent="0.3">
      <c r="A16" s="82">
        <f>' KF Input Sheet'!$D$1</f>
        <v>0</v>
      </c>
      <c r="B16" s="46" t="s">
        <v>430</v>
      </c>
      <c r="C16" s="133"/>
      <c r="D16" s="133"/>
      <c r="E16" s="133"/>
      <c r="F16" s="133"/>
      <c r="G16" s="133"/>
      <c r="H16" s="133"/>
      <c r="I16" s="133"/>
      <c r="J16" s="133"/>
      <c r="K16" s="133"/>
      <c r="L16" s="133"/>
      <c r="M16" s="133"/>
      <c r="N16" s="133"/>
      <c r="O16" s="133"/>
      <c r="P16" s="133"/>
    </row>
  </sheetData>
  <sheetProtection algorithmName="SHA-512" hashValue="e3l1bmGHhtyDf/vpHVJVzQkhCEUBrldYGisJIkWDT/AHURhISksOfYAle5CNiXn+i5/EzoFiIMrNKXYmv1aIQw==" saltValue="EgQwqNvUl1qGNf+IzHHBOg==" spinCount="100000" sheet="1" objects="1" scenarios="1" insertRows="0"/>
  <mergeCells count="4">
    <mergeCell ref="C16:P16"/>
    <mergeCell ref="O2:P2"/>
    <mergeCell ref="C15:P15"/>
    <mergeCell ref="A2:J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6"/>
  <sheetViews>
    <sheetView zoomScaleNormal="100" workbookViewId="0">
      <pane ySplit="3" topLeftCell="A4" activePane="bottomLeft" state="frozenSplit"/>
      <selection pane="bottomLeft" activeCell="P4" sqref="P4"/>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3.5" customHeight="1" x14ac:dyDescent="0.3">
      <c r="A2" s="135" t="s">
        <v>527</v>
      </c>
      <c r="B2" s="135"/>
      <c r="C2" s="135"/>
      <c r="D2" s="135"/>
      <c r="E2" s="135"/>
      <c r="F2" s="135"/>
      <c r="G2" s="135"/>
      <c r="H2" s="135"/>
      <c r="I2" s="135"/>
      <c r="J2" s="135"/>
      <c r="K2" s="67"/>
      <c r="L2" s="67"/>
      <c r="M2" s="67"/>
      <c r="N2" s="4"/>
      <c r="O2" s="134" t="s">
        <v>8</v>
      </c>
      <c r="P2" s="134"/>
    </row>
    <row r="3" spans="1:16" s="1" customFormat="1" ht="28.8"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ht="28.8" x14ac:dyDescent="0.3">
      <c r="A4" s="82">
        <f>' KF Input Sheet'!$D$1</f>
        <v>0</v>
      </c>
      <c r="B4" s="39" t="s">
        <v>47</v>
      </c>
      <c r="C4" s="42" t="s">
        <v>530</v>
      </c>
      <c r="D4" s="117"/>
      <c r="E4" s="117"/>
      <c r="F4" s="117"/>
      <c r="G4" s="117"/>
      <c r="H4" s="117"/>
      <c r="I4" s="117"/>
      <c r="J4" s="117"/>
      <c r="K4" s="117"/>
      <c r="L4" s="117"/>
      <c r="M4" s="117"/>
      <c r="N4" s="117"/>
      <c r="O4" s="117"/>
      <c r="P4" s="117"/>
    </row>
    <row r="5" spans="1:16" s="1" customFormat="1" x14ac:dyDescent="0.3">
      <c r="A5" s="82">
        <f>' KF Input Sheet'!$D$1</f>
        <v>0</v>
      </c>
      <c r="B5" s="5" t="s">
        <v>48</v>
      </c>
      <c r="C5" s="36" t="s">
        <v>529</v>
      </c>
      <c r="D5" s="118"/>
      <c r="E5" s="118"/>
      <c r="F5" s="118"/>
      <c r="G5" s="118"/>
      <c r="H5" s="118"/>
      <c r="I5" s="118"/>
      <c r="J5" s="118"/>
      <c r="K5" s="118"/>
      <c r="L5" s="118"/>
      <c r="M5" s="118"/>
      <c r="N5" s="118"/>
      <c r="O5" s="118"/>
      <c r="P5" s="118"/>
    </row>
    <row r="6" spans="1:16" s="1" customFormat="1" ht="28.8" x14ac:dyDescent="0.3">
      <c r="A6" s="82">
        <f>' KF Input Sheet'!$D$1</f>
        <v>0</v>
      </c>
      <c r="B6" s="5" t="s">
        <v>431</v>
      </c>
      <c r="C6" s="5" t="s">
        <v>49</v>
      </c>
      <c r="D6" s="117"/>
      <c r="E6" s="118"/>
      <c r="F6" s="118"/>
      <c r="G6" s="118"/>
      <c r="H6" s="118"/>
      <c r="I6" s="118"/>
      <c r="J6" s="118"/>
      <c r="K6" s="118"/>
      <c r="L6" s="118"/>
      <c r="M6" s="118"/>
      <c r="N6" s="118"/>
      <c r="O6" s="118"/>
      <c r="P6" s="118"/>
    </row>
    <row r="7" spans="1:16" s="1" customFormat="1" ht="43.2" x14ac:dyDescent="0.3">
      <c r="A7" s="82">
        <f>' KF Input Sheet'!$D$1</f>
        <v>0</v>
      </c>
      <c r="B7" s="5" t="s">
        <v>432</v>
      </c>
      <c r="C7" s="5" t="s">
        <v>528</v>
      </c>
      <c r="D7" s="118"/>
      <c r="E7" s="118"/>
      <c r="F7" s="118"/>
      <c r="G7" s="118"/>
      <c r="H7" s="118"/>
      <c r="I7" s="118"/>
      <c r="J7" s="118"/>
      <c r="K7" s="118"/>
      <c r="L7" s="118"/>
      <c r="M7" s="118"/>
      <c r="N7" s="118"/>
      <c r="O7" s="118"/>
      <c r="P7" s="118"/>
    </row>
    <row r="8" spans="1:16" s="1" customFormat="1" ht="28.8" x14ac:dyDescent="0.3">
      <c r="A8" s="82">
        <f>' KF Input Sheet'!$D$1</f>
        <v>0</v>
      </c>
      <c r="B8" s="5" t="s">
        <v>50</v>
      </c>
      <c r="C8" s="5" t="s">
        <v>531</v>
      </c>
      <c r="D8" s="118"/>
      <c r="E8" s="118"/>
      <c r="F8" s="118"/>
      <c r="G8" s="118"/>
      <c r="H8" s="118"/>
      <c r="I8" s="118"/>
      <c r="J8" s="118"/>
      <c r="K8" s="118"/>
      <c r="L8" s="118"/>
      <c r="M8" s="118"/>
      <c r="N8" s="118"/>
      <c r="O8" s="118"/>
      <c r="P8" s="118"/>
    </row>
    <row r="9" spans="1:16" s="1" customFormat="1" ht="43.2" x14ac:dyDescent="0.3">
      <c r="A9" s="82">
        <f>' KF Input Sheet'!$D$1</f>
        <v>0</v>
      </c>
      <c r="B9" s="5" t="s">
        <v>51</v>
      </c>
      <c r="C9" s="5" t="s">
        <v>532</v>
      </c>
      <c r="D9" s="118"/>
      <c r="E9" s="118"/>
      <c r="F9" s="118"/>
      <c r="G9" s="118"/>
      <c r="H9" s="118"/>
      <c r="I9" s="118"/>
      <c r="J9" s="118"/>
      <c r="K9" s="118"/>
      <c r="L9" s="118"/>
      <c r="M9" s="118"/>
      <c r="N9" s="118"/>
      <c r="O9" s="118"/>
      <c r="P9" s="118"/>
    </row>
    <row r="10" spans="1:16" s="1" customFormat="1" x14ac:dyDescent="0.3">
      <c r="A10" s="82">
        <f>' KF Input Sheet'!$D$1</f>
        <v>0</v>
      </c>
      <c r="B10" s="118"/>
      <c r="C10" s="118"/>
      <c r="D10" s="118"/>
      <c r="E10" s="118"/>
      <c r="F10" s="118"/>
      <c r="G10" s="118"/>
      <c r="H10" s="118"/>
      <c r="I10" s="118"/>
      <c r="J10" s="118"/>
      <c r="K10" s="118"/>
      <c r="L10" s="118"/>
      <c r="M10" s="118"/>
      <c r="N10" s="118"/>
      <c r="O10" s="118"/>
      <c r="P10" s="118"/>
    </row>
    <row r="11" spans="1:16" s="1" customFormat="1" x14ac:dyDescent="0.3">
      <c r="A11" s="82">
        <f>' KF Input Sheet'!$D$1</f>
        <v>0</v>
      </c>
      <c r="B11" s="118"/>
      <c r="C11" s="118"/>
      <c r="D11" s="118"/>
      <c r="E11" s="118"/>
      <c r="F11" s="118"/>
      <c r="G11" s="118"/>
      <c r="H11" s="118"/>
      <c r="I11" s="118"/>
      <c r="J11" s="118"/>
      <c r="K11" s="118"/>
      <c r="L11" s="118"/>
      <c r="M11" s="118"/>
      <c r="N11" s="118"/>
      <c r="O11" s="118"/>
      <c r="P11" s="118"/>
    </row>
    <row r="12" spans="1:16" s="1" customFormat="1" x14ac:dyDescent="0.3">
      <c r="F12" s="1">
        <f>COUNTIF(F4:F11,"x")</f>
        <v>0</v>
      </c>
      <c r="G12" s="1">
        <f>COUNTIF(G4:G11,"x")</f>
        <v>0</v>
      </c>
      <c r="H12" s="1">
        <f>COUNTIF(H4:H11,"x")</f>
        <v>0</v>
      </c>
      <c r="I12" s="1">
        <f>COUNTIF(I4:I11,"x")</f>
        <v>0</v>
      </c>
      <c r="K12" s="1">
        <f>COUNTIF(K4:K11,"x")</f>
        <v>0</v>
      </c>
      <c r="L12" s="1">
        <f>COUNTIF(L4:L11,"x")</f>
        <v>0</v>
      </c>
      <c r="M12" s="1">
        <f>COUNTIF(M4:M11,"x")</f>
        <v>0</v>
      </c>
      <c r="N12" s="1">
        <f>COUNTIF(N4:N11,"x")</f>
        <v>0</v>
      </c>
      <c r="O12" s="1">
        <f>COUNTA(O4:O11)</f>
        <v>0</v>
      </c>
      <c r="P12" s="1">
        <f>COUNTA(P4:P11)</f>
        <v>0</v>
      </c>
    </row>
    <row r="15" spans="1:16" ht="57.6" x14ac:dyDescent="0.3">
      <c r="A15" s="82">
        <f>' KF Input Sheet'!$D$1</f>
        <v>0</v>
      </c>
      <c r="B15" s="46" t="s">
        <v>429</v>
      </c>
      <c r="C15" s="133"/>
      <c r="D15" s="133"/>
      <c r="E15" s="133"/>
      <c r="F15" s="133"/>
      <c r="G15" s="133"/>
      <c r="H15" s="133"/>
      <c r="I15" s="133"/>
      <c r="J15" s="133"/>
      <c r="K15" s="133"/>
      <c r="L15" s="133"/>
      <c r="M15" s="133"/>
      <c r="N15" s="133"/>
      <c r="O15" s="133"/>
      <c r="P15" s="133"/>
    </row>
    <row r="16" spans="1:16" ht="70.5" customHeight="1" x14ac:dyDescent="0.3">
      <c r="A16" s="82">
        <f>' KF Input Sheet'!$D$1</f>
        <v>0</v>
      </c>
      <c r="B16" s="46" t="s">
        <v>430</v>
      </c>
      <c r="C16" s="133"/>
      <c r="D16" s="133"/>
      <c r="E16" s="133"/>
      <c r="F16" s="133"/>
      <c r="G16" s="133"/>
      <c r="H16" s="133"/>
      <c r="I16" s="133"/>
      <c r="J16" s="133"/>
      <c r="K16" s="133"/>
      <c r="L16" s="133"/>
      <c r="M16" s="133"/>
      <c r="N16" s="133"/>
      <c r="O16" s="133"/>
      <c r="P16" s="133"/>
    </row>
  </sheetData>
  <sheetProtection algorithmName="SHA-512" hashValue="tsr+TmeWvfDlAT2KD9xW0d6MCiz8D1l2lpcYpePGBPVpeBOh+mzXzx0PubSWX9+syZK2PSJEQk4uMQjdiINN2Q==" saltValue="iGlQ8Q2Zj/Fegc9PpMAoww==" spinCount="100000" sheet="1" objects="1" scenarios="1" insertRows="0"/>
  <mergeCells count="4">
    <mergeCell ref="C16:P16"/>
    <mergeCell ref="O2:P2"/>
    <mergeCell ref="C15:P15"/>
    <mergeCell ref="A2:J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7"/>
  <sheetViews>
    <sheetView zoomScaleNormal="100" workbookViewId="0">
      <pane ySplit="3" topLeftCell="A4" activePane="bottomLeft" state="frozenSplit"/>
      <selection pane="bottomLeft" activeCell="A8" sqref="A8:XFD8"/>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51" customHeight="1" x14ac:dyDescent="0.3">
      <c r="A2" s="135" t="s">
        <v>533</v>
      </c>
      <c r="B2" s="135"/>
      <c r="C2" s="135"/>
      <c r="D2" s="135"/>
      <c r="E2" s="135"/>
      <c r="F2" s="135"/>
      <c r="G2" s="135"/>
      <c r="H2" s="135"/>
      <c r="I2" s="135"/>
      <c r="J2" s="135"/>
      <c r="K2" s="67"/>
      <c r="L2" s="67"/>
      <c r="M2" s="4"/>
      <c r="N2" s="4"/>
      <c r="O2" s="134" t="s">
        <v>8</v>
      </c>
      <c r="P2" s="134"/>
    </row>
    <row r="3" spans="1:16" s="1" customFormat="1" ht="33" customHeight="1"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x14ac:dyDescent="0.3">
      <c r="A4" s="82">
        <f>' KF Input Sheet'!$D$1</f>
        <v>0</v>
      </c>
      <c r="B4" s="5" t="s">
        <v>54</v>
      </c>
      <c r="C4" s="36" t="s">
        <v>534</v>
      </c>
      <c r="D4" s="118"/>
      <c r="E4" s="118"/>
      <c r="F4" s="118"/>
      <c r="G4" s="118"/>
      <c r="H4" s="118"/>
      <c r="I4" s="118"/>
      <c r="J4" s="118"/>
      <c r="K4" s="118"/>
      <c r="L4" s="118"/>
      <c r="M4" s="118"/>
      <c r="N4" s="118"/>
      <c r="O4" s="118"/>
      <c r="P4" s="118"/>
    </row>
    <row r="5" spans="1:16" s="1" customFormat="1" ht="28.8" x14ac:dyDescent="0.3">
      <c r="A5" s="82">
        <f>' KF Input Sheet'!$D$1</f>
        <v>0</v>
      </c>
      <c r="B5" s="5" t="s">
        <v>55</v>
      </c>
      <c r="C5" s="5" t="s">
        <v>535</v>
      </c>
      <c r="D5" s="118"/>
      <c r="E5" s="118"/>
      <c r="F5" s="118"/>
      <c r="G5" s="118"/>
      <c r="H5" s="118"/>
      <c r="I5" s="118"/>
      <c r="J5" s="118"/>
      <c r="K5" s="118"/>
      <c r="L5" s="118"/>
      <c r="M5" s="118"/>
      <c r="N5" s="118"/>
      <c r="O5" s="118"/>
      <c r="P5" s="118"/>
    </row>
    <row r="6" spans="1:16" s="1" customFormat="1" ht="28.8" x14ac:dyDescent="0.3">
      <c r="A6" s="82">
        <f>' KF Input Sheet'!$D$1</f>
        <v>0</v>
      </c>
      <c r="B6" s="5" t="s">
        <v>56</v>
      </c>
      <c r="C6" s="5" t="s">
        <v>57</v>
      </c>
      <c r="D6" s="118"/>
      <c r="E6" s="118"/>
      <c r="F6" s="118"/>
      <c r="G6" s="118"/>
      <c r="H6" s="118"/>
      <c r="I6" s="118"/>
      <c r="J6" s="118"/>
      <c r="K6" s="118"/>
      <c r="L6" s="118"/>
      <c r="M6" s="118"/>
      <c r="N6" s="118"/>
      <c r="O6" s="118"/>
      <c r="P6" s="118"/>
    </row>
    <row r="7" spans="1:16" s="1" customFormat="1" ht="28.8" x14ac:dyDescent="0.3">
      <c r="A7" s="82">
        <f>' KF Input Sheet'!$D$1</f>
        <v>0</v>
      </c>
      <c r="B7" s="5" t="s">
        <v>58</v>
      </c>
      <c r="C7" s="5" t="s">
        <v>507</v>
      </c>
      <c r="D7" s="118"/>
      <c r="E7" s="118"/>
      <c r="F7" s="118"/>
      <c r="G7" s="118"/>
      <c r="H7" s="118"/>
      <c r="I7" s="118"/>
      <c r="J7" s="118"/>
      <c r="K7" s="118"/>
      <c r="L7" s="118"/>
      <c r="M7" s="118"/>
      <c r="N7" s="118"/>
      <c r="O7" s="118"/>
      <c r="P7" s="118"/>
    </row>
    <row r="8" spans="1:16" s="1" customFormat="1" ht="28.8" x14ac:dyDescent="0.3">
      <c r="A8" s="82">
        <f>' KF Input Sheet'!$D$1</f>
        <v>0</v>
      </c>
      <c r="B8" s="5" t="s">
        <v>59</v>
      </c>
      <c r="C8" s="5" t="s">
        <v>536</v>
      </c>
      <c r="D8" s="118"/>
      <c r="E8" s="118"/>
      <c r="F8" s="118"/>
      <c r="G8" s="118"/>
      <c r="H8" s="118"/>
      <c r="I8" s="118"/>
      <c r="J8" s="118"/>
      <c r="K8" s="118"/>
      <c r="L8" s="118"/>
      <c r="M8" s="118"/>
      <c r="N8" s="118"/>
      <c r="O8" s="118"/>
      <c r="P8" s="118"/>
    </row>
    <row r="9" spans="1:16" s="1" customFormat="1" ht="28.8" x14ac:dyDescent="0.3">
      <c r="A9" s="82">
        <f>' KF Input Sheet'!$D$1</f>
        <v>0</v>
      </c>
      <c r="B9" s="5" t="s">
        <v>60</v>
      </c>
      <c r="C9" s="5" t="s">
        <v>537</v>
      </c>
      <c r="D9" s="118"/>
      <c r="E9" s="118"/>
      <c r="F9" s="118"/>
      <c r="G9" s="118"/>
      <c r="H9" s="118"/>
      <c r="I9" s="118"/>
      <c r="J9" s="118"/>
      <c r="K9" s="118"/>
      <c r="L9" s="118"/>
      <c r="M9" s="118"/>
      <c r="N9" s="118"/>
      <c r="O9" s="118"/>
      <c r="P9" s="118"/>
    </row>
    <row r="10" spans="1:16" s="1" customFormat="1" ht="28.8" x14ac:dyDescent="0.3">
      <c r="A10" s="82">
        <f>' KF Input Sheet'!$D$1</f>
        <v>0</v>
      </c>
      <c r="B10" s="5" t="s">
        <v>62</v>
      </c>
      <c r="C10" s="5" t="s">
        <v>61</v>
      </c>
      <c r="D10" s="118"/>
      <c r="E10" s="122"/>
      <c r="F10" s="118"/>
      <c r="G10" s="118"/>
      <c r="H10" s="118"/>
      <c r="I10" s="118"/>
      <c r="J10" s="118"/>
      <c r="K10" s="118"/>
      <c r="L10" s="118"/>
      <c r="M10" s="118"/>
      <c r="N10" s="118"/>
      <c r="O10" s="118"/>
      <c r="P10" s="118"/>
    </row>
    <row r="11" spans="1:16" s="1" customFormat="1" x14ac:dyDescent="0.3">
      <c r="A11" s="82">
        <f>' KF Input Sheet'!$D$1</f>
        <v>0</v>
      </c>
      <c r="B11" s="118"/>
      <c r="C11" s="118"/>
      <c r="D11" s="118"/>
      <c r="E11" s="118"/>
      <c r="F11" s="118"/>
      <c r="G11" s="118"/>
      <c r="H11" s="118"/>
      <c r="I11" s="118"/>
      <c r="J11" s="118"/>
      <c r="K11" s="118"/>
      <c r="L11" s="118"/>
      <c r="M11" s="118"/>
      <c r="N11" s="118"/>
      <c r="O11" s="118"/>
      <c r="P11" s="118"/>
    </row>
    <row r="12" spans="1:16" s="1" customFormat="1" x14ac:dyDescent="0.3">
      <c r="A12" s="82">
        <f>' KF Input Sheet'!$D$1</f>
        <v>0</v>
      </c>
      <c r="B12" s="118"/>
      <c r="C12" s="118"/>
      <c r="D12" s="118"/>
      <c r="E12" s="118"/>
      <c r="F12" s="118"/>
      <c r="G12" s="118"/>
      <c r="H12" s="118"/>
      <c r="I12" s="118"/>
      <c r="J12" s="118"/>
      <c r="K12" s="118"/>
      <c r="L12" s="118"/>
      <c r="M12" s="118"/>
      <c r="N12" s="118"/>
      <c r="O12" s="118"/>
      <c r="P12" s="118"/>
    </row>
    <row r="13" spans="1:16" s="1" customFormat="1" x14ac:dyDescent="0.3">
      <c r="F13" s="1">
        <f>COUNTIF(F4:F12,"x")</f>
        <v>0</v>
      </c>
      <c r="G13" s="1">
        <f>COUNTIF(G4:G12,"x")</f>
        <v>0</v>
      </c>
      <c r="H13" s="1">
        <f>COUNTIF(H4:H12,"x")</f>
        <v>0</v>
      </c>
      <c r="I13" s="1">
        <f>COUNTIF(I4:I12,"x")</f>
        <v>0</v>
      </c>
      <c r="K13" s="1">
        <f>COUNTIF(K4:K12,"x")</f>
        <v>0</v>
      </c>
      <c r="L13" s="1">
        <f>COUNTIF(L4:L12,"x")</f>
        <v>0</v>
      </c>
      <c r="M13" s="1">
        <f>COUNTIF(M4:M12,"x")</f>
        <v>0</v>
      </c>
      <c r="N13" s="1">
        <f>COUNTIF(N4:N12,"x")</f>
        <v>0</v>
      </c>
      <c r="O13" s="1">
        <f>COUNTA(O4:O12)</f>
        <v>0</v>
      </c>
      <c r="P13" s="1">
        <f>COUNTA(P4:P12)</f>
        <v>0</v>
      </c>
    </row>
    <row r="16" spans="1:16" ht="57.6" x14ac:dyDescent="0.3">
      <c r="A16" s="82">
        <f>' KF Input Sheet'!$D$1</f>
        <v>0</v>
      </c>
      <c r="B16" s="64" t="s">
        <v>429</v>
      </c>
      <c r="C16" s="136"/>
      <c r="D16" s="136"/>
      <c r="E16" s="136"/>
      <c r="F16" s="136"/>
      <c r="G16" s="136"/>
      <c r="H16" s="136"/>
      <c r="I16" s="136"/>
      <c r="J16" s="136"/>
      <c r="K16" s="136"/>
      <c r="L16" s="136"/>
      <c r="M16" s="136"/>
      <c r="N16" s="136"/>
      <c r="O16" s="136"/>
      <c r="P16" s="136"/>
    </row>
    <row r="17" spans="1:16" ht="55.5" customHeight="1" x14ac:dyDescent="0.3">
      <c r="A17" s="82">
        <f>' KF Input Sheet'!$D$1</f>
        <v>0</v>
      </c>
      <c r="B17" s="64" t="s">
        <v>430</v>
      </c>
      <c r="C17" s="136"/>
      <c r="D17" s="136"/>
      <c r="E17" s="136"/>
      <c r="F17" s="136"/>
      <c r="G17" s="136"/>
      <c r="H17" s="136"/>
      <c r="I17" s="136"/>
      <c r="J17" s="136"/>
      <c r="K17" s="136"/>
      <c r="L17" s="136"/>
      <c r="M17" s="136"/>
      <c r="N17" s="136"/>
      <c r="O17" s="136"/>
      <c r="P17" s="136"/>
    </row>
  </sheetData>
  <sheetProtection algorithmName="SHA-512" hashValue="ChLQVDxqMPK5Tw+xQpiFxwJh8hW/xje7Fl78Rsco8YK1D0jzArveIosxTFJA0gi1OAmOXFD0XYe3PfHfRePsBQ==" saltValue="okuxWrFZdy6Dnca5jRDyjg==" spinCount="100000" sheet="1" objects="1" scenarios="1" insertRows="0"/>
  <mergeCells count="4">
    <mergeCell ref="C17:P17"/>
    <mergeCell ref="O2:P2"/>
    <mergeCell ref="C16:P16"/>
    <mergeCell ref="A2:J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4"/>
  <sheetViews>
    <sheetView zoomScaleNormal="100" workbookViewId="0">
      <pane ySplit="3" topLeftCell="A4" activePane="bottomLeft" state="frozenSplit"/>
      <selection pane="bottomLeft" activeCell="C13" sqref="C13:P14"/>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42.75" customHeight="1" x14ac:dyDescent="0.3">
      <c r="A2" s="135" t="s">
        <v>538</v>
      </c>
      <c r="B2" s="135"/>
      <c r="C2" s="135"/>
      <c r="D2" s="135"/>
      <c r="E2" s="135"/>
      <c r="F2" s="135"/>
      <c r="G2" s="135"/>
      <c r="H2" s="135"/>
      <c r="I2" s="135"/>
      <c r="J2" s="135"/>
      <c r="K2" s="68"/>
      <c r="L2" s="68"/>
      <c r="M2" s="4"/>
      <c r="N2" s="4"/>
      <c r="O2" s="134" t="s">
        <v>8</v>
      </c>
      <c r="P2" s="134"/>
    </row>
    <row r="3" spans="1:16" s="1" customFormat="1" ht="28.8"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ht="43.2" x14ac:dyDescent="0.3">
      <c r="A4" s="82">
        <f>' KF Input Sheet'!$D$1</f>
        <v>0</v>
      </c>
      <c r="B4" s="5" t="s">
        <v>63</v>
      </c>
      <c r="C4" s="36" t="s">
        <v>539</v>
      </c>
      <c r="D4" s="118"/>
      <c r="E4" s="118"/>
      <c r="F4" s="118"/>
      <c r="G4" s="118"/>
      <c r="H4" s="118"/>
      <c r="I4" s="118"/>
      <c r="J4" s="118"/>
      <c r="K4" s="118"/>
      <c r="L4" s="118"/>
      <c r="M4" s="118"/>
      <c r="N4" s="118"/>
      <c r="O4" s="118"/>
      <c r="P4" s="118"/>
    </row>
    <row r="5" spans="1:16" s="1" customFormat="1" ht="57.6" x14ac:dyDescent="0.3">
      <c r="A5" s="82">
        <f>' KF Input Sheet'!$D$1</f>
        <v>0</v>
      </c>
      <c r="B5" s="5" t="s">
        <v>64</v>
      </c>
      <c r="C5" s="36" t="s">
        <v>540</v>
      </c>
      <c r="D5" s="118"/>
      <c r="E5" s="118"/>
      <c r="F5" s="118"/>
      <c r="G5" s="118"/>
      <c r="H5" s="118"/>
      <c r="I5" s="118"/>
      <c r="J5" s="118"/>
      <c r="K5" s="118"/>
      <c r="L5" s="118"/>
      <c r="M5" s="118"/>
      <c r="N5" s="118"/>
      <c r="O5" s="118"/>
      <c r="P5" s="118"/>
    </row>
    <row r="6" spans="1:16" s="1" customFormat="1" ht="57.6" x14ac:dyDescent="0.3">
      <c r="A6" s="82">
        <f>' KF Input Sheet'!$D$1</f>
        <v>0</v>
      </c>
      <c r="B6" s="5" t="s">
        <v>65</v>
      </c>
      <c r="C6" s="5" t="s">
        <v>541</v>
      </c>
      <c r="D6" s="118"/>
      <c r="E6" s="118"/>
      <c r="F6" s="118"/>
      <c r="G6" s="118"/>
      <c r="H6" s="118"/>
      <c r="I6" s="118"/>
      <c r="J6" s="118"/>
      <c r="K6" s="118"/>
      <c r="L6" s="118"/>
      <c r="M6" s="118"/>
      <c r="N6" s="118"/>
      <c r="O6" s="118"/>
      <c r="P6" s="118"/>
    </row>
    <row r="7" spans="1:16" s="1" customFormat="1" ht="43.2" x14ac:dyDescent="0.3">
      <c r="A7" s="82">
        <f>' KF Input Sheet'!$D$1</f>
        <v>0</v>
      </c>
      <c r="B7" s="5" t="s">
        <v>66</v>
      </c>
      <c r="C7" s="5" t="s">
        <v>67</v>
      </c>
      <c r="D7" s="118"/>
      <c r="E7" s="118"/>
      <c r="F7" s="118"/>
      <c r="G7" s="118"/>
      <c r="H7" s="118"/>
      <c r="I7" s="118"/>
      <c r="J7" s="118"/>
      <c r="K7" s="118"/>
      <c r="L7" s="118"/>
      <c r="M7" s="118"/>
      <c r="N7" s="118"/>
      <c r="O7" s="118"/>
      <c r="P7" s="118"/>
    </row>
    <row r="8" spans="1:16" s="1" customFormat="1" x14ac:dyDescent="0.3">
      <c r="A8" s="82">
        <f>' KF Input Sheet'!$D$1</f>
        <v>0</v>
      </c>
      <c r="B8" s="118"/>
      <c r="C8" s="118"/>
      <c r="D8" s="118"/>
      <c r="E8" s="118"/>
      <c r="F8" s="118"/>
      <c r="G8" s="118"/>
      <c r="H8" s="118"/>
      <c r="I8" s="118"/>
      <c r="J8" s="118"/>
      <c r="K8" s="118"/>
      <c r="L8" s="118"/>
      <c r="M8" s="118"/>
      <c r="N8" s="118"/>
      <c r="O8" s="118"/>
      <c r="P8" s="118"/>
    </row>
    <row r="9" spans="1:16" s="1" customFormat="1" x14ac:dyDescent="0.3">
      <c r="A9" s="82">
        <f>' KF Input Sheet'!$D$1</f>
        <v>0</v>
      </c>
      <c r="B9" s="118"/>
      <c r="C9" s="118"/>
      <c r="D9" s="118"/>
      <c r="E9" s="118"/>
      <c r="F9" s="118"/>
      <c r="G9" s="118"/>
      <c r="H9" s="118"/>
      <c r="I9" s="118"/>
      <c r="J9" s="118"/>
      <c r="K9" s="118"/>
      <c r="L9" s="118"/>
      <c r="M9" s="118"/>
      <c r="N9" s="118"/>
      <c r="O9" s="118"/>
      <c r="P9" s="118"/>
    </row>
    <row r="10" spans="1:16" s="1" customFormat="1" x14ac:dyDescent="0.3">
      <c r="F10" s="1">
        <f>COUNTIF(F4:F9,"x")</f>
        <v>0</v>
      </c>
      <c r="G10" s="1">
        <f>COUNTIF(G4:G9,"x")</f>
        <v>0</v>
      </c>
      <c r="H10" s="1">
        <f>COUNTIF(H4:H9,"x")</f>
        <v>0</v>
      </c>
      <c r="I10" s="1">
        <f>COUNTIF(I4:I9,"x")</f>
        <v>0</v>
      </c>
      <c r="K10" s="1">
        <f>COUNTIF(K4:K9,"x")</f>
        <v>0</v>
      </c>
      <c r="L10" s="1">
        <f>COUNTIF(L4:L9,"x")</f>
        <v>0</v>
      </c>
      <c r="M10" s="1">
        <f>COUNTIF(M4:M9,"x")</f>
        <v>0</v>
      </c>
      <c r="N10" s="1">
        <f>COUNTIF(N4:N9,"x")</f>
        <v>0</v>
      </c>
      <c r="O10" s="1">
        <f>COUNTA(O4:O9)</f>
        <v>0</v>
      </c>
      <c r="P10" s="1">
        <f>COUNTA(P4:P9)</f>
        <v>0</v>
      </c>
    </row>
    <row r="13" spans="1:16" ht="57.6" x14ac:dyDescent="0.3">
      <c r="A13" s="82">
        <f>' KF Input Sheet'!$D$1</f>
        <v>0</v>
      </c>
      <c r="B13" s="64" t="s">
        <v>429</v>
      </c>
      <c r="C13" s="136"/>
      <c r="D13" s="136"/>
      <c r="E13" s="136"/>
      <c r="F13" s="136"/>
      <c r="G13" s="136"/>
      <c r="H13" s="136"/>
      <c r="I13" s="136"/>
      <c r="J13" s="136"/>
      <c r="K13" s="136"/>
      <c r="L13" s="136"/>
      <c r="M13" s="136"/>
      <c r="N13" s="136"/>
      <c r="O13" s="136"/>
      <c r="P13" s="136"/>
    </row>
    <row r="14" spans="1:16" ht="55.5" customHeight="1" x14ac:dyDescent="0.3">
      <c r="A14" s="82">
        <f>' KF Input Sheet'!$D$1</f>
        <v>0</v>
      </c>
      <c r="B14" s="64" t="s">
        <v>430</v>
      </c>
      <c r="C14" s="136"/>
      <c r="D14" s="136"/>
      <c r="E14" s="136"/>
      <c r="F14" s="136"/>
      <c r="G14" s="136"/>
      <c r="H14" s="136"/>
      <c r="I14" s="136"/>
      <c r="J14" s="136"/>
      <c r="K14" s="136"/>
      <c r="L14" s="136"/>
      <c r="M14" s="136"/>
      <c r="N14" s="136"/>
      <c r="O14" s="136"/>
      <c r="P14" s="136"/>
    </row>
  </sheetData>
  <sheetProtection algorithmName="SHA-512" hashValue="FqNECG8WLuCC6Yk/4JhzWrx6aGt9xn2Y5mj4yBTmV7964AnridzBwESPj9vxRbH/7Qt57SKkE/3Z0NkNsF5Zmg==" saltValue="09okyZBZJ11/H/o1GQit+g==" spinCount="100000" sheet="1" objects="1" scenarios="1" insertRows="0"/>
  <mergeCells count="4">
    <mergeCell ref="C14:P14"/>
    <mergeCell ref="O2:P2"/>
    <mergeCell ref="C13:P13"/>
    <mergeCell ref="A2:J2"/>
  </mergeCells>
  <pageMargins left="0" right="0" top="0.5" bottom="0.5" header="0" footer="0"/>
  <pageSetup orientation="landscape" verticalDpi="0" r:id="rId1"/>
  <headerFooter>
    <oddHeader>&amp;A</oddHeader>
    <oddFooter>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5"/>
  <sheetViews>
    <sheetView zoomScaleNormal="100" workbookViewId="0">
      <pane ySplit="3" topLeftCell="A4" activePane="bottomLeft" state="frozenSplit"/>
      <selection pane="bottomLeft" activeCell="K4" sqref="K4"/>
    </sheetView>
  </sheetViews>
  <sheetFormatPr defaultRowHeight="14.4" x14ac:dyDescent="0.3"/>
  <cols>
    <col min="2" max="2" width="9.6640625" customWidth="1"/>
    <col min="3" max="3" width="16.109375" customWidth="1"/>
    <col min="4" max="4" width="9.44140625" customWidth="1"/>
    <col min="5" max="5" width="28.6640625" customWidth="1"/>
    <col min="6" max="9" width="3.44140625" customWidth="1"/>
    <col min="10" max="10" width="27" customWidth="1"/>
    <col min="11" max="14" width="3.44140625" customWidth="1"/>
    <col min="15" max="16" width="5" customWidth="1"/>
  </cols>
  <sheetData>
    <row r="1" spans="1:16" s="1" customFormat="1" ht="15" thickBot="1" x14ac:dyDescent="0.35">
      <c r="A1" s="18" t="s">
        <v>0</v>
      </c>
      <c r="B1" s="121"/>
      <c r="C1" s="17"/>
      <c r="D1" s="17"/>
      <c r="E1" s="4"/>
      <c r="F1" s="4"/>
      <c r="G1" s="4"/>
      <c r="H1" s="4"/>
      <c r="I1" s="4"/>
      <c r="J1" s="4"/>
      <c r="K1" s="4"/>
      <c r="L1" s="4"/>
      <c r="M1" s="4"/>
      <c r="N1" s="4"/>
      <c r="O1" s="4"/>
      <c r="P1" s="4"/>
    </row>
    <row r="2" spans="1:16" s="1" customFormat="1" ht="33.75" customHeight="1" x14ac:dyDescent="0.3">
      <c r="A2" s="135" t="s">
        <v>542</v>
      </c>
      <c r="B2" s="135"/>
      <c r="C2" s="135"/>
      <c r="D2" s="135"/>
      <c r="E2" s="135"/>
      <c r="F2" s="135"/>
      <c r="G2" s="135"/>
      <c r="H2" s="135"/>
      <c r="I2" s="135"/>
      <c r="J2" s="135"/>
      <c r="K2" s="105"/>
      <c r="L2" s="63"/>
      <c r="M2" s="63"/>
      <c r="N2" s="4"/>
      <c r="O2" s="134" t="s">
        <v>8</v>
      </c>
      <c r="P2" s="134"/>
    </row>
    <row r="3" spans="1:16" s="1" customFormat="1" ht="28.8" x14ac:dyDescent="0.3">
      <c r="A3" s="62" t="s">
        <v>446</v>
      </c>
      <c r="B3" s="4" t="s">
        <v>1</v>
      </c>
      <c r="C3" s="59"/>
      <c r="D3" s="104" t="s">
        <v>604</v>
      </c>
      <c r="E3" s="4" t="s">
        <v>2</v>
      </c>
      <c r="F3" s="4" t="s">
        <v>3</v>
      </c>
      <c r="G3" s="4" t="s">
        <v>4</v>
      </c>
      <c r="H3" s="4" t="s">
        <v>5</v>
      </c>
      <c r="I3" s="4" t="s">
        <v>6</v>
      </c>
      <c r="J3" s="4" t="s">
        <v>7</v>
      </c>
      <c r="K3" s="4" t="s">
        <v>3</v>
      </c>
      <c r="L3" s="4" t="s">
        <v>4</v>
      </c>
      <c r="M3" s="4" t="s">
        <v>5</v>
      </c>
      <c r="N3" s="4" t="s">
        <v>6</v>
      </c>
      <c r="O3" s="4" t="s">
        <v>10</v>
      </c>
      <c r="P3" s="4" t="s">
        <v>9</v>
      </c>
    </row>
    <row r="4" spans="1:16" s="1" customFormat="1" x14ac:dyDescent="0.3">
      <c r="A4" s="82">
        <f>' KF Input Sheet'!$D$1</f>
        <v>0</v>
      </c>
      <c r="B4" s="43" t="s">
        <v>68</v>
      </c>
      <c r="C4" s="44" t="s">
        <v>433</v>
      </c>
      <c r="D4" s="123"/>
      <c r="E4" s="123"/>
      <c r="F4" s="123"/>
      <c r="G4" s="123"/>
      <c r="H4" s="123"/>
      <c r="I4" s="123"/>
      <c r="J4" s="123"/>
      <c r="K4" s="123"/>
      <c r="L4" s="123"/>
      <c r="M4" s="123"/>
      <c r="N4" s="123"/>
      <c r="O4" s="123"/>
      <c r="P4" s="123"/>
    </row>
    <row r="5" spans="1:16" s="1" customFormat="1" ht="43.2" x14ac:dyDescent="0.3">
      <c r="A5" s="82">
        <f>' KF Input Sheet'!$D$1</f>
        <v>0</v>
      </c>
      <c r="B5" s="43" t="s">
        <v>69</v>
      </c>
      <c r="C5" s="43" t="s">
        <v>543</v>
      </c>
      <c r="D5" s="123"/>
      <c r="E5" s="123"/>
      <c r="F5" s="123"/>
      <c r="G5" s="123"/>
      <c r="H5" s="123"/>
      <c r="I5" s="123"/>
      <c r="J5" s="123"/>
      <c r="K5" s="123"/>
      <c r="L5" s="123"/>
      <c r="M5" s="123"/>
      <c r="N5" s="123"/>
      <c r="O5" s="123"/>
      <c r="P5" s="123"/>
    </row>
    <row r="6" spans="1:16" s="1" customFormat="1" ht="43.2" x14ac:dyDescent="0.3">
      <c r="A6" s="82">
        <f>' KF Input Sheet'!$D$1</f>
        <v>0</v>
      </c>
      <c r="B6" s="43" t="s">
        <v>70</v>
      </c>
      <c r="C6" s="43" t="s">
        <v>544</v>
      </c>
      <c r="D6" s="123"/>
      <c r="E6" s="123"/>
      <c r="F6" s="123"/>
      <c r="G6" s="123"/>
      <c r="H6" s="123"/>
      <c r="I6" s="123"/>
      <c r="J6" s="123"/>
      <c r="K6" s="123"/>
      <c r="L6" s="123"/>
      <c r="M6" s="123"/>
      <c r="N6" s="123"/>
      <c r="O6" s="123"/>
      <c r="P6" s="123"/>
    </row>
    <row r="7" spans="1:16" s="1" customFormat="1" ht="28.8" x14ac:dyDescent="0.3">
      <c r="A7" s="82">
        <f>' KF Input Sheet'!$D$1</f>
        <v>0</v>
      </c>
      <c r="B7" s="43" t="s">
        <v>71</v>
      </c>
      <c r="C7" s="43" t="s">
        <v>72</v>
      </c>
      <c r="D7" s="123"/>
      <c r="E7" s="123"/>
      <c r="F7" s="123"/>
      <c r="G7" s="123"/>
      <c r="H7" s="123"/>
      <c r="I7" s="123"/>
      <c r="J7" s="123"/>
      <c r="K7" s="123"/>
      <c r="L7" s="123"/>
      <c r="M7" s="123"/>
      <c r="N7" s="123"/>
      <c r="O7" s="123"/>
      <c r="P7" s="123"/>
    </row>
    <row r="8" spans="1:16" s="1" customFormat="1" ht="28.8" x14ac:dyDescent="0.3">
      <c r="A8" s="82">
        <f>' KF Input Sheet'!$D$1</f>
        <v>0</v>
      </c>
      <c r="B8" s="43" t="s">
        <v>73</v>
      </c>
      <c r="C8" s="43" t="s">
        <v>74</v>
      </c>
      <c r="D8" s="123"/>
      <c r="E8" s="124"/>
      <c r="F8" s="123"/>
      <c r="G8" s="123"/>
      <c r="H8" s="123"/>
      <c r="I8" s="123"/>
      <c r="J8" s="123"/>
      <c r="K8" s="123"/>
      <c r="L8" s="123"/>
      <c r="M8" s="123"/>
      <c r="N8" s="123"/>
      <c r="O8" s="123"/>
      <c r="P8" s="123"/>
    </row>
    <row r="9" spans="1:16" s="1" customFormat="1" x14ac:dyDescent="0.3">
      <c r="A9" s="82">
        <f>' KF Input Sheet'!$D$1</f>
        <v>0</v>
      </c>
      <c r="B9" s="123"/>
      <c r="C9" s="123"/>
      <c r="D9" s="123"/>
      <c r="E9" s="123"/>
      <c r="F9" s="123"/>
      <c r="G9" s="123"/>
      <c r="H9" s="123"/>
      <c r="I9" s="123"/>
      <c r="J9" s="123"/>
      <c r="K9" s="123"/>
      <c r="L9" s="123"/>
      <c r="M9" s="123"/>
      <c r="N9" s="123"/>
      <c r="O9" s="123"/>
      <c r="P9" s="123"/>
    </row>
    <row r="10" spans="1:16" s="1" customFormat="1" x14ac:dyDescent="0.3">
      <c r="A10" s="82">
        <f>' KF Input Sheet'!$D$1</f>
        <v>0</v>
      </c>
      <c r="B10" s="123"/>
      <c r="C10" s="123"/>
      <c r="D10" s="123"/>
      <c r="E10" s="123"/>
      <c r="F10" s="123"/>
      <c r="G10" s="123"/>
      <c r="H10" s="123"/>
      <c r="I10" s="123"/>
      <c r="J10" s="123"/>
      <c r="K10" s="123"/>
      <c r="L10" s="123"/>
      <c r="M10" s="123"/>
      <c r="N10" s="123"/>
      <c r="O10" s="123"/>
      <c r="P10" s="123"/>
    </row>
    <row r="11" spans="1:16" s="1" customFormat="1" x14ac:dyDescent="0.3">
      <c r="F11" s="1">
        <f>COUNTIF(F4:F10,"x")</f>
        <v>0</v>
      </c>
      <c r="G11" s="1">
        <f>COUNTIF(G4:G10,"x")</f>
        <v>0</v>
      </c>
      <c r="H11" s="1">
        <f>COUNTIF(H4:H10,"x")</f>
        <v>0</v>
      </c>
      <c r="I11" s="1">
        <f>COUNTIF(I4:I10,"x")</f>
        <v>0</v>
      </c>
      <c r="K11" s="1">
        <f>COUNTIF(K4:K10,"x")</f>
        <v>0</v>
      </c>
      <c r="L11" s="1">
        <f>COUNTIF(L4:L10,"x")</f>
        <v>0</v>
      </c>
      <c r="M11" s="1">
        <f>COUNTIF(M4:M10,"x")</f>
        <v>0</v>
      </c>
      <c r="N11" s="1">
        <f>COUNTIF(N4:N10,"x")</f>
        <v>0</v>
      </c>
      <c r="O11" s="1">
        <f>COUNTA(O4:O10)</f>
        <v>0</v>
      </c>
      <c r="P11" s="1">
        <f>COUNTA(P4:P10)</f>
        <v>0</v>
      </c>
    </row>
    <row r="14" spans="1:16" ht="57.6" x14ac:dyDescent="0.3">
      <c r="A14" s="82">
        <f>' KF Input Sheet'!$D$1</f>
        <v>0</v>
      </c>
      <c r="B14" s="46" t="s">
        <v>429</v>
      </c>
      <c r="C14" s="133"/>
      <c r="D14" s="133"/>
      <c r="E14" s="133"/>
      <c r="F14" s="133"/>
      <c r="G14" s="133"/>
      <c r="H14" s="133"/>
      <c r="I14" s="133"/>
      <c r="J14" s="133"/>
      <c r="K14" s="133"/>
      <c r="L14" s="133"/>
      <c r="M14" s="133"/>
      <c r="N14" s="133"/>
      <c r="O14" s="133"/>
      <c r="P14" s="133"/>
    </row>
    <row r="15" spans="1:16" ht="102.75" customHeight="1" x14ac:dyDescent="0.3">
      <c r="A15" s="82">
        <f>' KF Input Sheet'!$D$1</f>
        <v>0</v>
      </c>
      <c r="B15" s="46" t="s">
        <v>430</v>
      </c>
      <c r="C15" s="133"/>
      <c r="D15" s="133"/>
      <c r="E15" s="133"/>
      <c r="F15" s="133"/>
      <c r="G15" s="133"/>
      <c r="H15" s="133"/>
      <c r="I15" s="133"/>
      <c r="J15" s="133"/>
      <c r="K15" s="133"/>
      <c r="L15" s="133"/>
      <c r="M15" s="133"/>
      <c r="N15" s="133"/>
      <c r="O15" s="133"/>
      <c r="P15" s="133"/>
    </row>
  </sheetData>
  <sheetProtection algorithmName="SHA-512" hashValue="ok0mZzmGjTNHP9EmhTkZ+teMQ8aVmsGzzCwJlZUmpA1tCwhmXNakGRGwVouMBocfoJthDOS7qNsyxs6ZriQDzQ==" saltValue="cEhcetsC6vzbe0GGp+MXgA==" spinCount="100000" sheet="1" objects="1" scenarios="1" insertRows="0"/>
  <mergeCells count="4">
    <mergeCell ref="C15:P15"/>
    <mergeCell ref="O2:P2"/>
    <mergeCell ref="C14:P14"/>
    <mergeCell ref="A2:J2"/>
  </mergeCells>
  <pageMargins left="0" right="0" top="0.5" bottom="0.5" header="0" footer="0"/>
  <pageSetup orientation="landscape" verticalDpi="4294967295" r:id="rId1"/>
  <headerFooter>
    <oddHeader>&amp;A</oddHeader>
    <oddFoote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84FA7FC24BF34E953A5FF8481FA3DE" ma:contentTypeVersion="0" ma:contentTypeDescription="Create a new document." ma:contentTypeScope="" ma:versionID="e241860563dab5a33dc7cc72cd6e8fc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824D247-0B4E-4FDA-A38E-B121129CE4E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B48988AB-A200-47B4-ADC8-DBD78D10AAC7}">
  <ds:schemaRefs>
    <ds:schemaRef ds:uri="http://schemas.microsoft.com/sharepoint/v3/contenttype/forms"/>
  </ds:schemaRefs>
</ds:datastoreItem>
</file>

<file path=customXml/itemProps3.xml><?xml version="1.0" encoding="utf-8"?>
<ds:datastoreItem xmlns:ds="http://schemas.openxmlformats.org/officeDocument/2006/customXml" ds:itemID="{E2022E40-8166-4718-ABD7-CF95D6543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Sheet4</vt:lpstr>
      <vt:lpstr> KF Input Sheet</vt:lpstr>
      <vt:lpstr>KF</vt:lpstr>
      <vt:lpstr>1.1</vt:lpstr>
      <vt:lpstr>1.2</vt:lpstr>
      <vt:lpstr>2.1</vt:lpstr>
      <vt:lpstr>2.2</vt:lpstr>
      <vt:lpstr>3.1</vt:lpstr>
      <vt:lpstr>3.2</vt:lpstr>
      <vt:lpstr>4.1</vt:lpstr>
      <vt:lpstr>4.2</vt:lpstr>
      <vt:lpstr>5.1</vt:lpstr>
      <vt:lpstr>5.2</vt:lpstr>
      <vt:lpstr>6.1</vt:lpstr>
      <vt:lpstr>6.2</vt:lpstr>
      <vt:lpstr>7.1 Results Matrix</vt:lpstr>
      <vt:lpstr>7.1</vt:lpstr>
      <vt:lpstr>7.2 Results Matrix</vt:lpstr>
      <vt:lpstr>7.2</vt:lpstr>
      <vt:lpstr>7.3 Results Matrix</vt:lpstr>
      <vt:lpstr>7.3</vt:lpstr>
      <vt:lpstr>7.4 Results Matrix</vt:lpstr>
      <vt:lpstr>7.4</vt:lpstr>
      <vt:lpstr>7.5 Results Matrix</vt:lpstr>
      <vt:lpstr>7.5</vt:lpstr>
      <vt:lpstr>Score</vt:lpstr>
      <vt:lpstr>Comment_Priority</vt:lpstr>
      <vt:lpstr>'7.1 Results Matrix'!Print_Titles</vt:lpstr>
      <vt:lpstr>'7.2 Results Matrix'!Print_Titles</vt:lpstr>
      <vt:lpstr>'7.3 Results Matrix'!Print_Titles</vt:lpstr>
      <vt:lpstr>'7.4 Results Matrix'!Print_Titles</vt:lpstr>
      <vt:lpstr>'7.5 Results Matrix'!Print_Titles</vt:lpstr>
      <vt:lpstr>KF!Print_Titles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dc:creator>
  <cp:lastModifiedBy>Denise Haynes</cp:lastModifiedBy>
  <cp:lastPrinted>2014-10-21T17:57:57Z</cp:lastPrinted>
  <dcterms:created xsi:type="dcterms:W3CDTF">2011-05-04T16:17:03Z</dcterms:created>
  <dcterms:modified xsi:type="dcterms:W3CDTF">2017-11-03T15:06:04Z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0x0101006184FA7FC24BF34E953A5FF8481FA3DE</vt:lpwstr>
  </property>
</Properties>
</file>